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onia_hickman_education_ky_gov/Documents/Open House - wp data/"/>
    </mc:Choice>
  </mc:AlternateContent>
  <xr:revisionPtr revIDLastSave="0" documentId="8_{891C6CDD-C47F-4CD9-96A1-9464DB1C5046}" xr6:coauthVersionLast="47" xr6:coauthVersionMax="47" xr10:uidLastSave="{00000000-0000-0000-0000-000000000000}"/>
  <bookViews>
    <workbookView xWindow="768" yWindow="768" windowWidth="17280" windowHeight="9960" xr2:uid="{A4634ACE-4740-41F1-9EC8-9A532E18CA4F}"/>
  </bookViews>
  <sheets>
    <sheet name="23-24 Dental Screen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5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4" i="1"/>
  <c r="F5" i="1"/>
  <c r="F6" i="1"/>
  <c r="F7" i="1"/>
  <c r="F3" i="1"/>
  <c r="D3" i="1"/>
  <c r="E175" i="1"/>
  <c r="C175" i="1"/>
  <c r="B175" i="1"/>
</calcChain>
</file>

<file path=xl/sharedStrings.xml><?xml version="1.0" encoding="utf-8"?>
<sst xmlns="http://schemas.openxmlformats.org/spreadsheetml/2006/main" count="195" uniqueCount="195">
  <si>
    <t>District Name</t>
  </si>
  <si>
    <t>Enrolled 00</t>
  </si>
  <si>
    <t>Adair County</t>
  </si>
  <si>
    <t>Allen County</t>
  </si>
  <si>
    <t>Anchorage Independent</t>
  </si>
  <si>
    <t>Anderson County</t>
  </si>
  <si>
    <t>Ashland Independent</t>
  </si>
  <si>
    <t>Augusta Independent</t>
  </si>
  <si>
    <t>Ballard County</t>
  </si>
  <si>
    <t>Barbourville Independent</t>
  </si>
  <si>
    <t>Bardstown Independent</t>
  </si>
  <si>
    <t>Barren County</t>
  </si>
  <si>
    <t>Bath County</t>
  </si>
  <si>
    <t>Beechwood Independent</t>
  </si>
  <si>
    <t>Bell County</t>
  </si>
  <si>
    <t>Bellevue Independent</t>
  </si>
  <si>
    <t>Berea Independent</t>
  </si>
  <si>
    <t>Boone County</t>
  </si>
  <si>
    <t>Bourbon County</t>
  </si>
  <si>
    <t>Bowling Green Independent</t>
  </si>
  <si>
    <t>Boyd County</t>
  </si>
  <si>
    <t>Boyle County</t>
  </si>
  <si>
    <t>Bracken County</t>
  </si>
  <si>
    <t>Breathitt County</t>
  </si>
  <si>
    <t>Breckinridge County</t>
  </si>
  <si>
    <t>Bullitt County</t>
  </si>
  <si>
    <t>Burgin Independent</t>
  </si>
  <si>
    <t>Butler County</t>
  </si>
  <si>
    <t>Caldwell County</t>
  </si>
  <si>
    <t>Calloway County</t>
  </si>
  <si>
    <t>Campbell County</t>
  </si>
  <si>
    <t>Campbellsville Independent</t>
  </si>
  <si>
    <t>Carlisle County</t>
  </si>
  <si>
    <t>Carroll County</t>
  </si>
  <si>
    <t>Carter County</t>
  </si>
  <si>
    <t>Casey County</t>
  </si>
  <si>
    <t>Caverna Independent</t>
  </si>
  <si>
    <t>Christian County</t>
  </si>
  <si>
    <t>Clark County</t>
  </si>
  <si>
    <t>Clay County</t>
  </si>
  <si>
    <t>Clinton County</t>
  </si>
  <si>
    <t>Cloverport Independent</t>
  </si>
  <si>
    <t>Corbin Independent</t>
  </si>
  <si>
    <t>Covington Independent</t>
  </si>
  <si>
    <t>Crittenden County</t>
  </si>
  <si>
    <t>Cumberland County</t>
  </si>
  <si>
    <t>Danville Independent</t>
  </si>
  <si>
    <t>Daviess County</t>
  </si>
  <si>
    <t>Dawson Springs Independent</t>
  </si>
  <si>
    <t>Dayton Independent</t>
  </si>
  <si>
    <t>East Bernstadt Independent</t>
  </si>
  <si>
    <t>Edmonson County</t>
  </si>
  <si>
    <t>Elizabethtown Independent</t>
  </si>
  <si>
    <t>Elliott County</t>
  </si>
  <si>
    <t>Eminence Independent</t>
  </si>
  <si>
    <t>Erlanger-Elsmere Independent</t>
  </si>
  <si>
    <t>Estill County</t>
  </si>
  <si>
    <t>Fairview Independent</t>
  </si>
  <si>
    <t>Fayette County</t>
  </si>
  <si>
    <t>Fleming County</t>
  </si>
  <si>
    <t>Floyd County</t>
  </si>
  <si>
    <t>Fort Thomas Independent</t>
  </si>
  <si>
    <t>Frankfort Independent</t>
  </si>
  <si>
    <t>Franklin County</t>
  </si>
  <si>
    <t>Fulton County</t>
  </si>
  <si>
    <t>Fulton Independent</t>
  </si>
  <si>
    <t>Gallatin County</t>
  </si>
  <si>
    <t>Garrard County</t>
  </si>
  <si>
    <t>Glasgow Independent</t>
  </si>
  <si>
    <t>Grant County</t>
  </si>
  <si>
    <t>Graves County</t>
  </si>
  <si>
    <t>Grayson County</t>
  </si>
  <si>
    <t>Green County</t>
  </si>
  <si>
    <t>Greenup County</t>
  </si>
  <si>
    <t>Hancock County</t>
  </si>
  <si>
    <t>Hardin County</t>
  </si>
  <si>
    <t>Harlan County</t>
  </si>
  <si>
    <t>Harlan Independent</t>
  </si>
  <si>
    <t>Harrison County</t>
  </si>
  <si>
    <t>Hart County</t>
  </si>
  <si>
    <t>Hazard Independent</t>
  </si>
  <si>
    <t>Henderson County</t>
  </si>
  <si>
    <t>Henry County</t>
  </si>
  <si>
    <t>Hickman County</t>
  </si>
  <si>
    <t>Hopkins County</t>
  </si>
  <si>
    <t>Jackson County</t>
  </si>
  <si>
    <t>Jackson Independent</t>
  </si>
  <si>
    <t>Jefferson County</t>
  </si>
  <si>
    <t>Jenkins Independent</t>
  </si>
  <si>
    <t>Jessamine County</t>
  </si>
  <si>
    <t>Johnson County</t>
  </si>
  <si>
    <t>Kenton County</t>
  </si>
  <si>
    <t>Knott County</t>
  </si>
  <si>
    <t>Knox County</t>
  </si>
  <si>
    <t>LaRue County</t>
  </si>
  <si>
    <t>Laurel County</t>
  </si>
  <si>
    <t>Lawrence County</t>
  </si>
  <si>
    <t>Lee County</t>
  </si>
  <si>
    <t>Leslie County</t>
  </si>
  <si>
    <t>Letcher County</t>
  </si>
  <si>
    <t>Lewis County</t>
  </si>
  <si>
    <t>Lincoln County</t>
  </si>
  <si>
    <t>Livingston County</t>
  </si>
  <si>
    <t>Logan County</t>
  </si>
  <si>
    <t>Ludlow Independent</t>
  </si>
  <si>
    <t>Lyon County</t>
  </si>
  <si>
    <t>Madison County</t>
  </si>
  <si>
    <t>Magoffin County</t>
  </si>
  <si>
    <t>Marion County</t>
  </si>
  <si>
    <t>Marshall County</t>
  </si>
  <si>
    <t>Martin County</t>
  </si>
  <si>
    <t>Mason County</t>
  </si>
  <si>
    <t>Mayfield Independent</t>
  </si>
  <si>
    <t>McCracken County</t>
  </si>
  <si>
    <t>McCreary County</t>
  </si>
  <si>
    <t>McLean County</t>
  </si>
  <si>
    <t>Meade County</t>
  </si>
  <si>
    <t>Menifee County</t>
  </si>
  <si>
    <t>Mercer County</t>
  </si>
  <si>
    <t>Metcalfe County</t>
  </si>
  <si>
    <t>Middlesboro Independent</t>
  </si>
  <si>
    <t>Model Laboratory Schools at EKU</t>
  </si>
  <si>
    <t>Monroe County</t>
  </si>
  <si>
    <t>Montgomery County</t>
  </si>
  <si>
    <t>Morgan County</t>
  </si>
  <si>
    <t>Muhlenberg County</t>
  </si>
  <si>
    <t>Murray Independent</t>
  </si>
  <si>
    <t>Nelson County</t>
  </si>
  <si>
    <t>Newport Independent</t>
  </si>
  <si>
    <t>Nicholas County</t>
  </si>
  <si>
    <t>Ohio County</t>
  </si>
  <si>
    <t>Oldham County</t>
  </si>
  <si>
    <t>Owen County</t>
  </si>
  <si>
    <t>Owensboro Independent</t>
  </si>
  <si>
    <t>Owsley County</t>
  </si>
  <si>
    <t>Paducah Independent</t>
  </si>
  <si>
    <t>Paintsville Independent</t>
  </si>
  <si>
    <t>Paris Independent</t>
  </si>
  <si>
    <t>Pendleton County</t>
  </si>
  <si>
    <t>Perry County</t>
  </si>
  <si>
    <t>Pike County</t>
  </si>
  <si>
    <t>Pikeville Independent</t>
  </si>
  <si>
    <t>Pineville Independent</t>
  </si>
  <si>
    <t>Powell County</t>
  </si>
  <si>
    <t>Pulaski County</t>
  </si>
  <si>
    <t>Raceland-Worthington Independent</t>
  </si>
  <si>
    <t>Robertson County</t>
  </si>
  <si>
    <t>Rockcastle County</t>
  </si>
  <si>
    <t>Rowan County</t>
  </si>
  <si>
    <t>Russell County</t>
  </si>
  <si>
    <t>Russell Independent</t>
  </si>
  <si>
    <t>Russellville Independent</t>
  </si>
  <si>
    <t>Science Hill Independent</t>
  </si>
  <si>
    <t>Scott County</t>
  </si>
  <si>
    <t>Shelby County</t>
  </si>
  <si>
    <t>Simpson County</t>
  </si>
  <si>
    <t>Somerset Independent</t>
  </si>
  <si>
    <t>Southgate Independent</t>
  </si>
  <si>
    <t>Spencer County</t>
  </si>
  <si>
    <t>Taylor County</t>
  </si>
  <si>
    <t>Todd County</t>
  </si>
  <si>
    <t>Trigg County</t>
  </si>
  <si>
    <t>Trimble County</t>
  </si>
  <si>
    <t>Union County</t>
  </si>
  <si>
    <t>Walton-Verona Independent</t>
  </si>
  <si>
    <t>Warren County</t>
  </si>
  <si>
    <t>Washington County</t>
  </si>
  <si>
    <t>Wayne County</t>
  </si>
  <si>
    <t>Webster County</t>
  </si>
  <si>
    <t>Whitley County</t>
  </si>
  <si>
    <t>Williamsburg Independent</t>
  </si>
  <si>
    <t>Williamstown Independent</t>
  </si>
  <si>
    <t>Wolfe County</t>
  </si>
  <si>
    <t>Woodford County</t>
  </si>
  <si>
    <t>STATE TOTALS</t>
  </si>
  <si>
    <t>This report shows the number of students in each district that have recevied a dental exam/screening/referral for initial entry into school per KRS 156.160</t>
  </si>
  <si>
    <r>
      <rPr>
        <b/>
        <sz val="12"/>
        <color theme="1"/>
        <rFont val="Aptos Narrow"/>
        <family val="2"/>
        <scheme val="minor"/>
      </rPr>
      <t xml:space="preserve">Column A </t>
    </r>
    <r>
      <rPr>
        <sz val="12"/>
        <color theme="1"/>
        <rFont val="Aptos Narrow"/>
        <family val="2"/>
        <scheme val="minor"/>
      </rPr>
      <t>- District Name</t>
    </r>
  </si>
  <si>
    <r>
      <rPr>
        <b/>
        <sz val="12"/>
        <color theme="1"/>
        <rFont val="Aptos Narrow"/>
        <family val="2"/>
        <scheme val="minor"/>
      </rPr>
      <t>Column B</t>
    </r>
    <r>
      <rPr>
        <sz val="12"/>
        <color theme="1"/>
        <rFont val="Aptos Narrow"/>
        <family val="2"/>
        <scheme val="minor"/>
      </rPr>
      <t xml:space="preserve"> - Number of students enrolled in kindergarten</t>
    </r>
  </si>
  <si>
    <r>
      <rPr>
        <b/>
        <sz val="12"/>
        <color theme="1"/>
        <rFont val="Aptos Narrow"/>
        <family val="2"/>
        <scheme val="minor"/>
      </rPr>
      <t>Column D</t>
    </r>
    <r>
      <rPr>
        <sz val="12"/>
        <color theme="1"/>
        <rFont val="Aptos Narrow"/>
        <family val="2"/>
        <scheme val="minor"/>
      </rPr>
      <t xml:space="preserve"> - Percent students with dental screenings</t>
    </r>
  </si>
  <si>
    <r>
      <rPr>
        <b/>
        <sz val="12"/>
        <color theme="1"/>
        <rFont val="Aptos Narrow"/>
        <family val="2"/>
        <scheme val="minor"/>
      </rPr>
      <t>Column E</t>
    </r>
    <r>
      <rPr>
        <sz val="12"/>
        <color theme="1"/>
        <rFont val="Aptos Narrow"/>
        <family val="2"/>
        <scheme val="minor"/>
      </rPr>
      <t xml:space="preserve"> - Number of dental exams performed</t>
    </r>
  </si>
  <si>
    <r>
      <rPr>
        <b/>
        <sz val="12"/>
        <color theme="1"/>
        <rFont val="Aptos Narrow"/>
        <family val="2"/>
        <scheme val="minor"/>
      </rPr>
      <t xml:space="preserve">Column F </t>
    </r>
    <r>
      <rPr>
        <sz val="12"/>
        <color theme="1"/>
        <rFont val="Aptos Narrow"/>
        <family val="2"/>
        <scheme val="minor"/>
      </rPr>
      <t>- Percent students with dental exams</t>
    </r>
  </si>
  <si>
    <r>
      <rPr>
        <b/>
        <sz val="12"/>
        <color theme="1"/>
        <rFont val="Aptos Narrow"/>
        <family val="2"/>
        <scheme val="minor"/>
      </rPr>
      <t>Column G</t>
    </r>
    <r>
      <rPr>
        <sz val="12"/>
        <color theme="1"/>
        <rFont val="Aptos Narrow"/>
        <family val="2"/>
        <scheme val="minor"/>
      </rPr>
      <t xml:space="preserve"> - Total Number of Dental Referrals</t>
    </r>
  </si>
  <si>
    <t>KDE Contact:</t>
  </si>
  <si>
    <t>Tonia Hickman, Resource Management Analyst II</t>
  </si>
  <si>
    <t>502-564-5279</t>
  </si>
  <si>
    <t>tonia.hickman@education.ky.gov</t>
  </si>
  <si>
    <t>Data extracted from Infinite Campus Data Warehouse.</t>
  </si>
  <si>
    <r>
      <rPr>
        <b/>
        <sz val="12"/>
        <color theme="1"/>
        <rFont val="Aptos Narrow"/>
        <family val="2"/>
        <scheme val="minor"/>
      </rPr>
      <t>Column C</t>
    </r>
    <r>
      <rPr>
        <sz val="12"/>
        <color theme="1"/>
        <rFont val="Aptos Narrow"/>
        <family val="2"/>
        <scheme val="minor"/>
      </rPr>
      <t xml:space="preserve"> - Number of dental screenings </t>
    </r>
  </si>
  <si>
    <t>School Year 2023-24 Dental Exams, Screenings and Referrals Summary Data</t>
  </si>
  <si>
    <t>2023-2024  Dental Screening Data</t>
  </si>
  <si>
    <t>Total Dental Screenings 00</t>
  </si>
  <si>
    <t>Total % with Dental Screenings 00</t>
  </si>
  <si>
    <t>Total Dental Exams 00</t>
  </si>
  <si>
    <t>Total % with Dental Exams 00</t>
  </si>
  <si>
    <t>Total Dental Referrals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</si>
</sst>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Calibri"/>
      <family val="2"/>
    </font>
    <font>
      <b/>
      <sz val="16"/>
      <color theme="1"/>
      <name val="Aptos Narrow"/>
      <family val="2"/>
      <scheme val="minor"/>
    </font>
    <font>
      <b/>
      <sz val="16"/>
      <color theme="1"/>
      <name val="Calibri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6" fillId="0" borderId="0" xfId="0" applyFont="1"/>
    <xf numFmtId="10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10" fontId="11" fillId="0" borderId="2" xfId="0" applyNumberFormat="1" applyFont="1" applyBorder="1" applyAlignment="1">
      <alignment vertical="center"/>
    </xf>
    <xf numFmtId="0" fontId="11" fillId="0" borderId="2" xfId="0" applyFont="1" applyBorder="1"/>
    <xf numFmtId="0" fontId="3" fillId="0" borderId="2" xfId="0" applyFont="1" applyBorder="1"/>
    <xf numFmtId="3" fontId="1" fillId="0" borderId="2" xfId="0" applyNumberFormat="1" applyFont="1" applyBorder="1"/>
    <xf numFmtId="10" fontId="1" fillId="0" borderId="2" xfId="0" applyNumberFormat="1" applyFont="1" applyBorder="1"/>
    <xf numFmtId="0" fontId="1" fillId="0" borderId="2" xfId="0" applyFont="1" applyBorder="1"/>
    <xf numFmtId="0" fontId="5" fillId="0" borderId="3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7" fillId="0" borderId="7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nia.hickman@education.ky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DC48-C04E-404F-80BF-74678959AAD4}">
  <dimension ref="A1:T192"/>
  <sheetViews>
    <sheetView tabSelected="1" zoomScaleNormal="100" workbookViewId="0">
      <pane ySplit="2" topLeftCell="A3" activePane="bottomLeft" state="frozen"/>
      <selection sqref="A1:XFD1048576"/>
      <selection pane="bottomLeft" activeCell="H2" sqref="H2"/>
    </sheetView>
  </sheetViews>
  <sheetFormatPr defaultColWidth="9.109375" defaultRowHeight="15.6" x14ac:dyDescent="0.3"/>
  <cols>
    <col min="1" max="1" width="28.44140625" style="9" customWidth="1"/>
    <col min="2" max="2" width="15.77734375" customWidth="1"/>
    <col min="3" max="3" width="19.21875" customWidth="1"/>
    <col min="4" max="4" width="17.6640625" style="4" customWidth="1"/>
    <col min="5" max="5" width="19.109375" customWidth="1"/>
    <col min="6" max="6" width="18.5546875" customWidth="1"/>
    <col min="7" max="7" width="16.21875" customWidth="1"/>
    <col min="8" max="20" width="12.77734375" customWidth="1"/>
    <col min="21" max="166" width="9.44140625" customWidth="1"/>
  </cols>
  <sheetData>
    <row r="1" spans="1:20" s="3" customFormat="1" ht="21" x14ac:dyDescent="0.4">
      <c r="A1" s="26" t="s">
        <v>189</v>
      </c>
      <c r="B1" s="27"/>
      <c r="C1" s="27"/>
      <c r="D1" s="27"/>
      <c r="E1" s="27"/>
      <c r="F1" s="27"/>
      <c r="G1" s="27"/>
    </row>
    <row r="2" spans="1:20" s="7" customFormat="1" ht="88.8" customHeight="1" x14ac:dyDescent="0.3">
      <c r="A2" s="10" t="s">
        <v>0</v>
      </c>
      <c r="B2" s="6" t="s">
        <v>1</v>
      </c>
      <c r="C2" s="5" t="s">
        <v>190</v>
      </c>
      <c r="D2" s="5" t="s">
        <v>191</v>
      </c>
      <c r="E2" s="5" t="s">
        <v>192</v>
      </c>
      <c r="F2" s="5" t="s">
        <v>193</v>
      </c>
      <c r="G2" s="5" t="s">
        <v>194</v>
      </c>
    </row>
    <row r="3" spans="1:20" ht="14.4" x14ac:dyDescent="0.3">
      <c r="A3" s="13" t="s">
        <v>2</v>
      </c>
      <c r="B3" s="11">
        <v>164</v>
      </c>
      <c r="C3" s="11">
        <v>2</v>
      </c>
      <c r="D3" s="12">
        <f t="shared" ref="D3:D34" si="0">C3/B3</f>
        <v>1.2195121951219513E-2</v>
      </c>
      <c r="E3" s="11">
        <v>78</v>
      </c>
      <c r="F3" s="12">
        <f t="shared" ref="F3:F34" si="1">E3/B3</f>
        <v>0.47560975609756095</v>
      </c>
      <c r="G3" s="11">
        <v>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4.4" x14ac:dyDescent="0.3">
      <c r="A4" s="13" t="s">
        <v>3</v>
      </c>
      <c r="B4" s="11">
        <v>199</v>
      </c>
      <c r="C4" s="11">
        <v>16</v>
      </c>
      <c r="D4" s="12">
        <f t="shared" si="0"/>
        <v>8.0402010050251257E-2</v>
      </c>
      <c r="E4" s="11">
        <v>104</v>
      </c>
      <c r="F4" s="12">
        <f t="shared" si="1"/>
        <v>0.52261306532663321</v>
      </c>
      <c r="G4" s="11">
        <v>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4.4" x14ac:dyDescent="0.3">
      <c r="A5" s="13" t="s">
        <v>4</v>
      </c>
      <c r="B5" s="11">
        <v>33</v>
      </c>
      <c r="C5" s="11">
        <v>0</v>
      </c>
      <c r="D5" s="12">
        <f t="shared" si="0"/>
        <v>0</v>
      </c>
      <c r="E5" s="11">
        <v>27</v>
      </c>
      <c r="F5" s="12">
        <f t="shared" si="1"/>
        <v>0.81818181818181823</v>
      </c>
      <c r="G5" s="11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4.4" x14ac:dyDescent="0.3">
      <c r="A6" s="13" t="s">
        <v>5</v>
      </c>
      <c r="B6" s="11">
        <v>254</v>
      </c>
      <c r="C6" s="11">
        <v>47</v>
      </c>
      <c r="D6" s="12">
        <f t="shared" si="0"/>
        <v>0.18503937007874016</v>
      </c>
      <c r="E6" s="11">
        <v>94</v>
      </c>
      <c r="F6" s="12">
        <f t="shared" si="1"/>
        <v>0.37007874015748032</v>
      </c>
      <c r="G6" s="11">
        <v>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4.4" x14ac:dyDescent="0.3">
      <c r="A7" s="13" t="s">
        <v>6</v>
      </c>
      <c r="B7" s="11">
        <v>205</v>
      </c>
      <c r="C7" s="11">
        <v>0</v>
      </c>
      <c r="D7" s="12">
        <f t="shared" si="0"/>
        <v>0</v>
      </c>
      <c r="E7" s="11">
        <v>99</v>
      </c>
      <c r="F7" s="12">
        <f t="shared" si="1"/>
        <v>0.48292682926829267</v>
      </c>
      <c r="G7" s="11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4.4" x14ac:dyDescent="0.3">
      <c r="A8" s="13" t="s">
        <v>7</v>
      </c>
      <c r="B8" s="11">
        <v>21</v>
      </c>
      <c r="C8" s="11">
        <v>0</v>
      </c>
      <c r="D8" s="12">
        <f t="shared" si="0"/>
        <v>0</v>
      </c>
      <c r="E8" s="11">
        <v>11</v>
      </c>
      <c r="F8" s="12">
        <f t="shared" si="1"/>
        <v>0.52380952380952384</v>
      </c>
      <c r="G8" s="11"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4.4" x14ac:dyDescent="0.3">
      <c r="A9" s="13" t="s">
        <v>8</v>
      </c>
      <c r="B9" s="11">
        <v>88</v>
      </c>
      <c r="C9" s="11">
        <v>1</v>
      </c>
      <c r="D9" s="12">
        <f t="shared" si="0"/>
        <v>1.1363636363636364E-2</v>
      </c>
      <c r="E9" s="11">
        <v>45</v>
      </c>
      <c r="F9" s="12">
        <f t="shared" si="1"/>
        <v>0.51136363636363635</v>
      </c>
      <c r="G9" s="11">
        <v>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4.4" x14ac:dyDescent="0.3">
      <c r="A10" s="13" t="s">
        <v>9</v>
      </c>
      <c r="B10" s="11">
        <v>55</v>
      </c>
      <c r="C10" s="11">
        <v>0</v>
      </c>
      <c r="D10" s="12">
        <f t="shared" si="0"/>
        <v>0</v>
      </c>
      <c r="E10" s="11">
        <v>0</v>
      </c>
      <c r="F10" s="12">
        <f t="shared" si="1"/>
        <v>0</v>
      </c>
      <c r="G10" s="11"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4.4" x14ac:dyDescent="0.3">
      <c r="A11" s="13" t="s">
        <v>10</v>
      </c>
      <c r="B11" s="11">
        <v>207</v>
      </c>
      <c r="C11" s="11">
        <v>27</v>
      </c>
      <c r="D11" s="12">
        <f t="shared" si="0"/>
        <v>0.13043478260869565</v>
      </c>
      <c r="E11" s="11">
        <v>45</v>
      </c>
      <c r="F11" s="12">
        <f t="shared" si="1"/>
        <v>0.21739130434782608</v>
      </c>
      <c r="G11" s="11"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4.4" x14ac:dyDescent="0.3">
      <c r="A12" s="13" t="s">
        <v>11</v>
      </c>
      <c r="B12" s="11">
        <v>358</v>
      </c>
      <c r="C12" s="11">
        <v>6</v>
      </c>
      <c r="D12" s="12">
        <f t="shared" si="0"/>
        <v>1.6759776536312849E-2</v>
      </c>
      <c r="E12" s="11">
        <v>116</v>
      </c>
      <c r="F12" s="12">
        <f t="shared" si="1"/>
        <v>0.32402234636871508</v>
      </c>
      <c r="G12" s="11"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4.4" x14ac:dyDescent="0.3">
      <c r="A13" s="13" t="s">
        <v>12</v>
      </c>
      <c r="B13" s="11">
        <v>117</v>
      </c>
      <c r="C13" s="11">
        <v>28</v>
      </c>
      <c r="D13" s="12">
        <f t="shared" si="0"/>
        <v>0.23931623931623933</v>
      </c>
      <c r="E13" s="11">
        <v>14</v>
      </c>
      <c r="F13" s="12">
        <f t="shared" si="1"/>
        <v>0.11965811965811966</v>
      </c>
      <c r="G13" s="11"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4.4" x14ac:dyDescent="0.3">
      <c r="A14" s="13" t="s">
        <v>13</v>
      </c>
      <c r="B14" s="11">
        <v>79</v>
      </c>
      <c r="C14" s="11">
        <v>4</v>
      </c>
      <c r="D14" s="12">
        <f t="shared" si="0"/>
        <v>5.0632911392405063E-2</v>
      </c>
      <c r="E14" s="11">
        <v>52</v>
      </c>
      <c r="F14" s="12">
        <f t="shared" si="1"/>
        <v>0.65822784810126578</v>
      </c>
      <c r="G14" s="11"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4.4" x14ac:dyDescent="0.3">
      <c r="A15" s="13" t="s">
        <v>14</v>
      </c>
      <c r="B15" s="11">
        <v>192</v>
      </c>
      <c r="C15" s="11">
        <v>1</v>
      </c>
      <c r="D15" s="12">
        <f t="shared" si="0"/>
        <v>5.208333333333333E-3</v>
      </c>
      <c r="E15" s="11">
        <v>16</v>
      </c>
      <c r="F15" s="12">
        <f t="shared" si="1"/>
        <v>8.3333333333333329E-2</v>
      </c>
      <c r="G15" s="11">
        <v>1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4.4" x14ac:dyDescent="0.3">
      <c r="A16" s="13" t="s">
        <v>15</v>
      </c>
      <c r="B16" s="11">
        <v>40</v>
      </c>
      <c r="C16" s="11">
        <v>3</v>
      </c>
      <c r="D16" s="12">
        <f t="shared" si="0"/>
        <v>7.4999999999999997E-2</v>
      </c>
      <c r="E16" s="11">
        <v>11</v>
      </c>
      <c r="F16" s="12">
        <f t="shared" si="1"/>
        <v>0.27500000000000002</v>
      </c>
      <c r="G16" s="11"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4.4" x14ac:dyDescent="0.3">
      <c r="A17" s="13" t="s">
        <v>16</v>
      </c>
      <c r="B17" s="11">
        <v>77</v>
      </c>
      <c r="C17" s="11">
        <v>36</v>
      </c>
      <c r="D17" s="12">
        <f t="shared" si="0"/>
        <v>0.46753246753246752</v>
      </c>
      <c r="E17" s="11">
        <v>1</v>
      </c>
      <c r="F17" s="12">
        <f t="shared" si="1"/>
        <v>1.2987012987012988E-2</v>
      </c>
      <c r="G17" s="11"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4.4" x14ac:dyDescent="0.3">
      <c r="A18" s="13" t="s">
        <v>17</v>
      </c>
      <c r="B18" s="11">
        <v>1507</v>
      </c>
      <c r="C18" s="11">
        <v>6</v>
      </c>
      <c r="D18" s="12">
        <f t="shared" si="0"/>
        <v>3.9814200398142008E-3</v>
      </c>
      <c r="E18" s="11">
        <v>863</v>
      </c>
      <c r="F18" s="12">
        <f t="shared" si="1"/>
        <v>0.57266091572660915</v>
      </c>
      <c r="G18" s="11">
        <v>14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4.4" x14ac:dyDescent="0.3">
      <c r="A19" s="13" t="s">
        <v>18</v>
      </c>
      <c r="B19" s="11">
        <v>170</v>
      </c>
      <c r="C19" s="11">
        <v>4</v>
      </c>
      <c r="D19" s="12">
        <f t="shared" si="0"/>
        <v>2.3529411764705882E-2</v>
      </c>
      <c r="E19" s="11">
        <v>51</v>
      </c>
      <c r="F19" s="12">
        <f t="shared" si="1"/>
        <v>0.3</v>
      </c>
      <c r="G19" s="11">
        <v>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4.4" x14ac:dyDescent="0.3">
      <c r="A20" s="13" t="s">
        <v>19</v>
      </c>
      <c r="B20" s="11">
        <v>359</v>
      </c>
      <c r="C20" s="11">
        <v>3</v>
      </c>
      <c r="D20" s="12">
        <f t="shared" si="0"/>
        <v>8.356545961002786E-3</v>
      </c>
      <c r="E20" s="11">
        <v>55</v>
      </c>
      <c r="F20" s="12">
        <f t="shared" si="1"/>
        <v>0.15320334261838439</v>
      </c>
      <c r="G20" s="11"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4.4" x14ac:dyDescent="0.3">
      <c r="A21" s="13" t="s">
        <v>20</v>
      </c>
      <c r="B21" s="11">
        <v>178</v>
      </c>
      <c r="C21" s="11">
        <v>0</v>
      </c>
      <c r="D21" s="12">
        <f t="shared" si="0"/>
        <v>0</v>
      </c>
      <c r="E21" s="11">
        <v>66</v>
      </c>
      <c r="F21" s="12">
        <f t="shared" si="1"/>
        <v>0.3707865168539326</v>
      </c>
      <c r="G21" s="11"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4.4" x14ac:dyDescent="0.3">
      <c r="A22" s="13" t="s">
        <v>21</v>
      </c>
      <c r="B22" s="11">
        <v>219</v>
      </c>
      <c r="C22" s="11">
        <v>4</v>
      </c>
      <c r="D22" s="12">
        <f t="shared" si="0"/>
        <v>1.8264840182648401E-2</v>
      </c>
      <c r="E22" s="11">
        <v>122</v>
      </c>
      <c r="F22" s="12">
        <f t="shared" si="1"/>
        <v>0.55707762557077622</v>
      </c>
      <c r="G22" s="11"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4.4" x14ac:dyDescent="0.3">
      <c r="A23" s="13" t="s">
        <v>22</v>
      </c>
      <c r="B23" s="11">
        <v>72</v>
      </c>
      <c r="C23" s="11">
        <v>1</v>
      </c>
      <c r="D23" s="12">
        <f t="shared" si="0"/>
        <v>1.3888888888888888E-2</v>
      </c>
      <c r="E23" s="11">
        <v>20</v>
      </c>
      <c r="F23" s="12">
        <f t="shared" si="1"/>
        <v>0.27777777777777779</v>
      </c>
      <c r="G23" s="11"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4.4" x14ac:dyDescent="0.3">
      <c r="A24" s="13" t="s">
        <v>23</v>
      </c>
      <c r="B24" s="11">
        <v>121</v>
      </c>
      <c r="C24" s="11">
        <v>5</v>
      </c>
      <c r="D24" s="12">
        <f t="shared" si="0"/>
        <v>4.1322314049586778E-2</v>
      </c>
      <c r="E24" s="11">
        <v>35</v>
      </c>
      <c r="F24" s="12">
        <f t="shared" si="1"/>
        <v>0.28925619834710742</v>
      </c>
      <c r="G24" s="11"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4.4" x14ac:dyDescent="0.3">
      <c r="A25" s="13" t="s">
        <v>24</v>
      </c>
      <c r="B25" s="11">
        <v>180</v>
      </c>
      <c r="C25" s="11">
        <v>0</v>
      </c>
      <c r="D25" s="12">
        <f t="shared" si="0"/>
        <v>0</v>
      </c>
      <c r="E25" s="11">
        <v>67</v>
      </c>
      <c r="F25" s="12">
        <f t="shared" si="1"/>
        <v>0.37222222222222223</v>
      </c>
      <c r="G25" s="11"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4.4" x14ac:dyDescent="0.3">
      <c r="A26" s="13" t="s">
        <v>25</v>
      </c>
      <c r="B26" s="11">
        <v>891</v>
      </c>
      <c r="C26" s="11">
        <v>26</v>
      </c>
      <c r="D26" s="12">
        <f t="shared" si="0"/>
        <v>2.9180695847362513E-2</v>
      </c>
      <c r="E26" s="11">
        <v>558</v>
      </c>
      <c r="F26" s="12">
        <f t="shared" si="1"/>
        <v>0.6262626262626263</v>
      </c>
      <c r="G26" s="11"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4.4" x14ac:dyDescent="0.3">
      <c r="A27" s="13" t="s">
        <v>26</v>
      </c>
      <c r="B27" s="11">
        <v>44</v>
      </c>
      <c r="C27" s="11">
        <v>0</v>
      </c>
      <c r="D27" s="12">
        <f t="shared" si="0"/>
        <v>0</v>
      </c>
      <c r="E27" s="11">
        <v>3</v>
      </c>
      <c r="F27" s="12">
        <f t="shared" si="1"/>
        <v>6.8181818181818177E-2</v>
      </c>
      <c r="G27" s="11"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4.4" x14ac:dyDescent="0.3">
      <c r="A28" s="13" t="s">
        <v>27</v>
      </c>
      <c r="B28" s="11">
        <v>147</v>
      </c>
      <c r="C28" s="11">
        <v>0</v>
      </c>
      <c r="D28" s="12">
        <f t="shared" si="0"/>
        <v>0</v>
      </c>
      <c r="E28" s="11">
        <v>0</v>
      </c>
      <c r="F28" s="12">
        <f t="shared" si="1"/>
        <v>0</v>
      </c>
      <c r="G28" s="11"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4.4" x14ac:dyDescent="0.3">
      <c r="A29" s="13" t="s">
        <v>28</v>
      </c>
      <c r="B29" s="11">
        <v>150</v>
      </c>
      <c r="C29" s="11">
        <v>4</v>
      </c>
      <c r="D29" s="12">
        <f t="shared" si="0"/>
        <v>2.6666666666666668E-2</v>
      </c>
      <c r="E29" s="11">
        <v>62</v>
      </c>
      <c r="F29" s="12">
        <f t="shared" si="1"/>
        <v>0.41333333333333333</v>
      </c>
      <c r="G29" s="11"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4.4" x14ac:dyDescent="0.3">
      <c r="A30" s="13" t="s">
        <v>29</v>
      </c>
      <c r="B30" s="11">
        <v>221</v>
      </c>
      <c r="C30" s="11">
        <v>6</v>
      </c>
      <c r="D30" s="12">
        <f t="shared" si="0"/>
        <v>2.7149321266968326E-2</v>
      </c>
      <c r="E30" s="11">
        <v>105</v>
      </c>
      <c r="F30" s="12">
        <f t="shared" si="1"/>
        <v>0.47511312217194568</v>
      </c>
      <c r="G30" s="11">
        <v>6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4.4" x14ac:dyDescent="0.3">
      <c r="A31" s="13" t="s">
        <v>30</v>
      </c>
      <c r="B31" s="11">
        <v>409</v>
      </c>
      <c r="C31" s="11">
        <v>10</v>
      </c>
      <c r="D31" s="12">
        <f t="shared" si="0"/>
        <v>2.4449877750611249E-2</v>
      </c>
      <c r="E31" s="11">
        <v>172</v>
      </c>
      <c r="F31" s="12">
        <f t="shared" si="1"/>
        <v>0.42053789731051344</v>
      </c>
      <c r="G31" s="11"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4.4" x14ac:dyDescent="0.3">
      <c r="A32" s="13" t="s">
        <v>31</v>
      </c>
      <c r="B32" s="11">
        <v>98</v>
      </c>
      <c r="C32" s="11">
        <v>1</v>
      </c>
      <c r="D32" s="12">
        <f t="shared" si="0"/>
        <v>1.020408163265306E-2</v>
      </c>
      <c r="E32" s="11">
        <v>4</v>
      </c>
      <c r="F32" s="12">
        <f t="shared" si="1"/>
        <v>4.0816326530612242E-2</v>
      </c>
      <c r="G32" s="11"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4.4" x14ac:dyDescent="0.3">
      <c r="A33" s="13" t="s">
        <v>32</v>
      </c>
      <c r="B33" s="11">
        <v>50</v>
      </c>
      <c r="C33" s="11">
        <v>0</v>
      </c>
      <c r="D33" s="12">
        <f t="shared" si="0"/>
        <v>0</v>
      </c>
      <c r="E33" s="11">
        <v>17</v>
      </c>
      <c r="F33" s="12">
        <f t="shared" si="1"/>
        <v>0.34</v>
      </c>
      <c r="G33" s="11"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4.4" x14ac:dyDescent="0.3">
      <c r="A34" s="13" t="s">
        <v>33</v>
      </c>
      <c r="B34" s="11">
        <v>107</v>
      </c>
      <c r="C34" s="11">
        <v>0</v>
      </c>
      <c r="D34" s="12">
        <f t="shared" si="0"/>
        <v>0</v>
      </c>
      <c r="E34" s="11">
        <v>63</v>
      </c>
      <c r="F34" s="12">
        <f t="shared" si="1"/>
        <v>0.58878504672897192</v>
      </c>
      <c r="G34" s="11"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4.4" x14ac:dyDescent="0.3">
      <c r="A35" s="13" t="s">
        <v>34</v>
      </c>
      <c r="B35" s="11">
        <v>305</v>
      </c>
      <c r="C35" s="11">
        <v>6</v>
      </c>
      <c r="D35" s="12">
        <f t="shared" ref="D35:D65" si="2">C35/B35</f>
        <v>1.9672131147540985E-2</v>
      </c>
      <c r="E35" s="11">
        <v>65</v>
      </c>
      <c r="F35" s="12">
        <f t="shared" ref="F35:F65" si="3">E35/B35</f>
        <v>0.21311475409836064</v>
      </c>
      <c r="G35" s="11"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4.4" x14ac:dyDescent="0.3">
      <c r="A36" s="13" t="s">
        <v>35</v>
      </c>
      <c r="B36" s="11">
        <v>185</v>
      </c>
      <c r="C36" s="11">
        <v>0</v>
      </c>
      <c r="D36" s="12">
        <f t="shared" si="2"/>
        <v>0</v>
      </c>
      <c r="E36" s="11">
        <v>49</v>
      </c>
      <c r="F36" s="12">
        <f t="shared" si="3"/>
        <v>0.26486486486486488</v>
      </c>
      <c r="G36" s="11"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4.4" x14ac:dyDescent="0.3">
      <c r="A37" s="13" t="s">
        <v>36</v>
      </c>
      <c r="B37" s="11">
        <v>53</v>
      </c>
      <c r="C37" s="11">
        <v>0</v>
      </c>
      <c r="D37" s="12">
        <f t="shared" si="2"/>
        <v>0</v>
      </c>
      <c r="E37" s="11">
        <v>1</v>
      </c>
      <c r="F37" s="12">
        <f t="shared" si="3"/>
        <v>1.8867924528301886E-2</v>
      </c>
      <c r="G37" s="11"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4.4" x14ac:dyDescent="0.3">
      <c r="A38" s="13" t="s">
        <v>37</v>
      </c>
      <c r="B38" s="11">
        <v>622</v>
      </c>
      <c r="C38" s="11">
        <v>8</v>
      </c>
      <c r="D38" s="12">
        <f t="shared" si="2"/>
        <v>1.2861736334405145E-2</v>
      </c>
      <c r="E38" s="11">
        <v>322</v>
      </c>
      <c r="F38" s="12">
        <f t="shared" si="3"/>
        <v>0.51768488745980712</v>
      </c>
      <c r="G38" s="11">
        <v>20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4.4" x14ac:dyDescent="0.3">
      <c r="A39" s="13" t="s">
        <v>38</v>
      </c>
      <c r="B39" s="11">
        <v>352</v>
      </c>
      <c r="C39" s="11">
        <v>4</v>
      </c>
      <c r="D39" s="12">
        <f t="shared" si="2"/>
        <v>1.1363636363636364E-2</v>
      </c>
      <c r="E39" s="11">
        <v>154</v>
      </c>
      <c r="F39" s="12">
        <f t="shared" si="3"/>
        <v>0.4375</v>
      </c>
      <c r="G39" s="11"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4.4" x14ac:dyDescent="0.3">
      <c r="A40" s="13" t="s">
        <v>39</v>
      </c>
      <c r="B40" s="11">
        <v>230</v>
      </c>
      <c r="C40" s="11">
        <v>144</v>
      </c>
      <c r="D40" s="12">
        <f t="shared" si="2"/>
        <v>0.62608695652173918</v>
      </c>
      <c r="E40" s="11">
        <v>33</v>
      </c>
      <c r="F40" s="12">
        <f t="shared" si="3"/>
        <v>0.14347826086956522</v>
      </c>
      <c r="G40" s="11">
        <v>41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4.4" x14ac:dyDescent="0.3">
      <c r="A41" s="13" t="s">
        <v>40</v>
      </c>
      <c r="B41" s="11">
        <v>114</v>
      </c>
      <c r="C41" s="11">
        <v>0</v>
      </c>
      <c r="D41" s="12">
        <f t="shared" si="2"/>
        <v>0</v>
      </c>
      <c r="E41" s="11">
        <v>1</v>
      </c>
      <c r="F41" s="12">
        <f t="shared" si="3"/>
        <v>8.771929824561403E-3</v>
      </c>
      <c r="G41" s="11"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4.4" x14ac:dyDescent="0.3">
      <c r="A42" s="13" t="s">
        <v>41</v>
      </c>
      <c r="B42" s="11">
        <v>96</v>
      </c>
      <c r="C42" s="11">
        <v>2</v>
      </c>
      <c r="D42" s="12">
        <f t="shared" si="2"/>
        <v>2.0833333333333332E-2</v>
      </c>
      <c r="E42" s="11">
        <v>10</v>
      </c>
      <c r="F42" s="12">
        <f t="shared" si="3"/>
        <v>0.10416666666666667</v>
      </c>
      <c r="G42" s="11">
        <v>0</v>
      </c>
    </row>
    <row r="43" spans="1:20" ht="14.4" x14ac:dyDescent="0.3">
      <c r="A43" s="13" t="s">
        <v>42</v>
      </c>
      <c r="B43" s="11">
        <v>198</v>
      </c>
      <c r="C43" s="11">
        <v>106</v>
      </c>
      <c r="D43" s="12">
        <f t="shared" si="2"/>
        <v>0.53535353535353536</v>
      </c>
      <c r="E43" s="11">
        <v>107</v>
      </c>
      <c r="F43" s="12">
        <f t="shared" si="3"/>
        <v>0.54040404040404044</v>
      </c>
      <c r="G43" s="11">
        <v>0</v>
      </c>
    </row>
    <row r="44" spans="1:20" ht="14.4" x14ac:dyDescent="0.3">
      <c r="A44" s="13" t="s">
        <v>43</v>
      </c>
      <c r="B44" s="11">
        <v>299</v>
      </c>
      <c r="C44" s="11">
        <v>18</v>
      </c>
      <c r="D44" s="12">
        <f t="shared" si="2"/>
        <v>6.0200668896321072E-2</v>
      </c>
      <c r="E44" s="11">
        <v>8</v>
      </c>
      <c r="F44" s="12">
        <f t="shared" si="3"/>
        <v>2.6755852842809364E-2</v>
      </c>
      <c r="G44" s="11">
        <v>6</v>
      </c>
    </row>
    <row r="45" spans="1:20" ht="14.4" x14ac:dyDescent="0.3">
      <c r="A45" s="13" t="s">
        <v>44</v>
      </c>
      <c r="B45" s="11">
        <v>96</v>
      </c>
      <c r="C45" s="11">
        <v>8</v>
      </c>
      <c r="D45" s="12">
        <f t="shared" si="2"/>
        <v>8.3333333333333329E-2</v>
      </c>
      <c r="E45" s="11">
        <v>41</v>
      </c>
      <c r="F45" s="12">
        <f t="shared" si="3"/>
        <v>0.42708333333333331</v>
      </c>
      <c r="G45" s="11">
        <v>0</v>
      </c>
    </row>
    <row r="46" spans="1:20" ht="14.4" x14ac:dyDescent="0.3">
      <c r="A46" s="13" t="s">
        <v>45</v>
      </c>
      <c r="B46" s="11">
        <v>69</v>
      </c>
      <c r="C46" s="11">
        <v>0</v>
      </c>
      <c r="D46" s="12">
        <f t="shared" si="2"/>
        <v>0</v>
      </c>
      <c r="E46" s="11">
        <v>29</v>
      </c>
      <c r="F46" s="12">
        <f t="shared" si="3"/>
        <v>0.42028985507246375</v>
      </c>
      <c r="G46" s="11">
        <v>0</v>
      </c>
    </row>
    <row r="47" spans="1:20" ht="14.4" x14ac:dyDescent="0.3">
      <c r="A47" s="13" t="s">
        <v>46</v>
      </c>
      <c r="B47" s="11">
        <v>130</v>
      </c>
      <c r="C47" s="11">
        <v>1</v>
      </c>
      <c r="D47" s="12">
        <f t="shared" si="2"/>
        <v>7.6923076923076927E-3</v>
      </c>
      <c r="E47" s="11">
        <v>13</v>
      </c>
      <c r="F47" s="12">
        <f t="shared" si="3"/>
        <v>0.1</v>
      </c>
      <c r="G47" s="11">
        <v>0</v>
      </c>
    </row>
    <row r="48" spans="1:20" ht="14.4" x14ac:dyDescent="0.3">
      <c r="A48" s="13" t="s">
        <v>47</v>
      </c>
      <c r="B48" s="11">
        <v>812</v>
      </c>
      <c r="C48" s="11">
        <v>4</v>
      </c>
      <c r="D48" s="12">
        <f t="shared" si="2"/>
        <v>4.9261083743842365E-3</v>
      </c>
      <c r="E48" s="11">
        <v>194</v>
      </c>
      <c r="F48" s="12">
        <f t="shared" si="3"/>
        <v>0.23891625615763548</v>
      </c>
      <c r="G48" s="11">
        <v>0</v>
      </c>
    </row>
    <row r="49" spans="1:7" ht="14.4" x14ac:dyDescent="0.3">
      <c r="A49" s="13" t="s">
        <v>48</v>
      </c>
      <c r="B49" s="11">
        <v>42</v>
      </c>
      <c r="C49" s="11">
        <v>0</v>
      </c>
      <c r="D49" s="12">
        <f t="shared" si="2"/>
        <v>0</v>
      </c>
      <c r="E49" s="11">
        <v>16</v>
      </c>
      <c r="F49" s="12">
        <f t="shared" si="3"/>
        <v>0.38095238095238093</v>
      </c>
      <c r="G49" s="11">
        <v>0</v>
      </c>
    </row>
    <row r="50" spans="1:7" ht="14.4" x14ac:dyDescent="0.3">
      <c r="A50" s="13" t="s">
        <v>49</v>
      </c>
      <c r="B50" s="11">
        <v>52</v>
      </c>
      <c r="C50" s="11">
        <v>0</v>
      </c>
      <c r="D50" s="12">
        <f t="shared" si="2"/>
        <v>0</v>
      </c>
      <c r="E50" s="11">
        <v>6</v>
      </c>
      <c r="F50" s="12">
        <f t="shared" si="3"/>
        <v>0.11538461538461539</v>
      </c>
      <c r="G50" s="11">
        <v>0</v>
      </c>
    </row>
    <row r="51" spans="1:7" ht="14.4" x14ac:dyDescent="0.3">
      <c r="A51" s="13" t="s">
        <v>50</v>
      </c>
      <c r="B51" s="11">
        <v>57</v>
      </c>
      <c r="C51" s="11">
        <v>23</v>
      </c>
      <c r="D51" s="12">
        <f t="shared" si="2"/>
        <v>0.40350877192982454</v>
      </c>
      <c r="E51" s="11">
        <v>32</v>
      </c>
      <c r="F51" s="12">
        <f t="shared" si="3"/>
        <v>0.56140350877192979</v>
      </c>
      <c r="G51" s="11">
        <v>0</v>
      </c>
    </row>
    <row r="52" spans="1:7" ht="14.4" x14ac:dyDescent="0.3">
      <c r="A52" s="13" t="s">
        <v>51</v>
      </c>
      <c r="B52" s="11">
        <v>131</v>
      </c>
      <c r="C52" s="11">
        <v>0</v>
      </c>
      <c r="D52" s="12">
        <f t="shared" si="2"/>
        <v>0</v>
      </c>
      <c r="E52" s="11">
        <v>32</v>
      </c>
      <c r="F52" s="12">
        <f t="shared" si="3"/>
        <v>0.24427480916030533</v>
      </c>
      <c r="G52" s="11">
        <v>0</v>
      </c>
    </row>
    <row r="53" spans="1:7" ht="14.4" x14ac:dyDescent="0.3">
      <c r="A53" s="13" t="s">
        <v>52</v>
      </c>
      <c r="B53" s="11">
        <v>182</v>
      </c>
      <c r="C53" s="11">
        <v>6</v>
      </c>
      <c r="D53" s="12">
        <f t="shared" si="2"/>
        <v>3.2967032967032968E-2</v>
      </c>
      <c r="E53" s="11">
        <v>115</v>
      </c>
      <c r="F53" s="12">
        <f t="shared" si="3"/>
        <v>0.63186813186813184</v>
      </c>
      <c r="G53" s="11">
        <v>0</v>
      </c>
    </row>
    <row r="54" spans="1:7" ht="14.4" x14ac:dyDescent="0.3">
      <c r="A54" s="13" t="s">
        <v>53</v>
      </c>
      <c r="B54" s="11">
        <v>65</v>
      </c>
      <c r="C54" s="11">
        <v>2</v>
      </c>
      <c r="D54" s="12">
        <f t="shared" si="2"/>
        <v>3.0769230769230771E-2</v>
      </c>
      <c r="E54" s="11">
        <v>16</v>
      </c>
      <c r="F54" s="12">
        <f t="shared" si="3"/>
        <v>0.24615384615384617</v>
      </c>
      <c r="G54" s="11">
        <v>0</v>
      </c>
    </row>
    <row r="55" spans="1:7" ht="14.4" x14ac:dyDescent="0.3">
      <c r="A55" s="13" t="s">
        <v>54</v>
      </c>
      <c r="B55" s="11">
        <v>68</v>
      </c>
      <c r="C55" s="11">
        <v>0</v>
      </c>
      <c r="D55" s="12">
        <f t="shared" si="2"/>
        <v>0</v>
      </c>
      <c r="E55" s="11">
        <v>22</v>
      </c>
      <c r="F55" s="12">
        <f t="shared" si="3"/>
        <v>0.3235294117647059</v>
      </c>
      <c r="G55" s="11">
        <v>0</v>
      </c>
    </row>
    <row r="56" spans="1:7" ht="14.4" x14ac:dyDescent="0.3">
      <c r="A56" s="13" t="s">
        <v>55</v>
      </c>
      <c r="B56" s="11">
        <v>206</v>
      </c>
      <c r="C56" s="11">
        <v>155</v>
      </c>
      <c r="D56" s="12">
        <f t="shared" si="2"/>
        <v>0.75242718446601942</v>
      </c>
      <c r="E56" s="11">
        <v>33</v>
      </c>
      <c r="F56" s="12">
        <f t="shared" si="3"/>
        <v>0.16019417475728157</v>
      </c>
      <c r="G56" s="11">
        <v>1</v>
      </c>
    </row>
    <row r="57" spans="1:7" ht="14.4" x14ac:dyDescent="0.3">
      <c r="A57" s="13" t="s">
        <v>56</v>
      </c>
      <c r="B57" s="11">
        <v>157</v>
      </c>
      <c r="C57" s="11">
        <v>2</v>
      </c>
      <c r="D57" s="12">
        <f t="shared" si="2"/>
        <v>1.2738853503184714E-2</v>
      </c>
      <c r="E57" s="11">
        <v>26</v>
      </c>
      <c r="F57" s="12">
        <f t="shared" si="3"/>
        <v>0.16560509554140126</v>
      </c>
      <c r="G57" s="11">
        <v>0</v>
      </c>
    </row>
    <row r="58" spans="1:7" ht="14.4" x14ac:dyDescent="0.3">
      <c r="A58" s="13" t="s">
        <v>57</v>
      </c>
      <c r="B58" s="11">
        <v>35</v>
      </c>
      <c r="C58" s="11">
        <v>0</v>
      </c>
      <c r="D58" s="12">
        <f t="shared" si="2"/>
        <v>0</v>
      </c>
      <c r="E58" s="11">
        <v>21</v>
      </c>
      <c r="F58" s="12">
        <f t="shared" si="3"/>
        <v>0.6</v>
      </c>
      <c r="G58" s="11">
        <v>0</v>
      </c>
    </row>
    <row r="59" spans="1:7" ht="14.4" x14ac:dyDescent="0.3">
      <c r="A59" s="13" t="s">
        <v>58</v>
      </c>
      <c r="B59" s="11">
        <v>3125</v>
      </c>
      <c r="C59" s="11">
        <v>19</v>
      </c>
      <c r="D59" s="12">
        <f t="shared" si="2"/>
        <v>6.0800000000000003E-3</v>
      </c>
      <c r="E59" s="11">
        <v>993</v>
      </c>
      <c r="F59" s="12">
        <f t="shared" si="3"/>
        <v>0.31775999999999999</v>
      </c>
      <c r="G59" s="11">
        <v>1</v>
      </c>
    </row>
    <row r="60" spans="1:7" ht="14.4" x14ac:dyDescent="0.3">
      <c r="A60" s="13" t="s">
        <v>59</v>
      </c>
      <c r="B60" s="11">
        <v>191</v>
      </c>
      <c r="C60" s="11">
        <v>97</v>
      </c>
      <c r="D60" s="12">
        <f t="shared" si="2"/>
        <v>0.50785340314136129</v>
      </c>
      <c r="E60" s="11">
        <v>73</v>
      </c>
      <c r="F60" s="12">
        <f t="shared" si="3"/>
        <v>0.38219895287958117</v>
      </c>
      <c r="G60" s="11">
        <v>0</v>
      </c>
    </row>
    <row r="61" spans="1:7" ht="14.4" x14ac:dyDescent="0.3">
      <c r="A61" s="13" t="s">
        <v>60</v>
      </c>
      <c r="B61" s="11">
        <v>430</v>
      </c>
      <c r="C61" s="11">
        <v>3</v>
      </c>
      <c r="D61" s="12">
        <f t="shared" si="2"/>
        <v>6.9767441860465115E-3</v>
      </c>
      <c r="E61" s="11">
        <v>104</v>
      </c>
      <c r="F61" s="12">
        <f t="shared" si="3"/>
        <v>0.24186046511627907</v>
      </c>
      <c r="G61" s="11">
        <v>0</v>
      </c>
    </row>
    <row r="62" spans="1:7" ht="14.4" x14ac:dyDescent="0.3">
      <c r="A62" s="13" t="s">
        <v>61</v>
      </c>
      <c r="B62" s="11">
        <v>228</v>
      </c>
      <c r="C62" s="11">
        <v>1</v>
      </c>
      <c r="D62" s="12">
        <f t="shared" si="2"/>
        <v>4.3859649122807015E-3</v>
      </c>
      <c r="E62" s="11">
        <v>137</v>
      </c>
      <c r="F62" s="12">
        <f t="shared" si="3"/>
        <v>0.60087719298245612</v>
      </c>
      <c r="G62" s="11">
        <v>0</v>
      </c>
    </row>
    <row r="63" spans="1:7" ht="14.4" x14ac:dyDescent="0.3">
      <c r="A63" s="13" t="s">
        <v>62</v>
      </c>
      <c r="B63" s="11">
        <v>66</v>
      </c>
      <c r="C63" s="11">
        <v>0</v>
      </c>
      <c r="D63" s="12">
        <f t="shared" si="2"/>
        <v>0</v>
      </c>
      <c r="E63" s="11">
        <v>1</v>
      </c>
      <c r="F63" s="12">
        <f t="shared" si="3"/>
        <v>1.5151515151515152E-2</v>
      </c>
      <c r="G63" s="11">
        <v>0</v>
      </c>
    </row>
    <row r="64" spans="1:7" ht="14.4" x14ac:dyDescent="0.3">
      <c r="A64" s="13" t="s">
        <v>63</v>
      </c>
      <c r="B64" s="11">
        <v>419</v>
      </c>
      <c r="C64" s="11">
        <v>2</v>
      </c>
      <c r="D64" s="12">
        <f t="shared" si="2"/>
        <v>4.7732696897374704E-3</v>
      </c>
      <c r="E64" s="11">
        <v>169</v>
      </c>
      <c r="F64" s="12">
        <f t="shared" si="3"/>
        <v>0.40334128878281622</v>
      </c>
      <c r="G64" s="11">
        <v>0</v>
      </c>
    </row>
    <row r="65" spans="1:7" ht="14.4" x14ac:dyDescent="0.3">
      <c r="A65" s="13" t="s">
        <v>64</v>
      </c>
      <c r="B65" s="11">
        <v>42</v>
      </c>
      <c r="C65" s="11">
        <v>5</v>
      </c>
      <c r="D65" s="12">
        <f t="shared" si="2"/>
        <v>0.11904761904761904</v>
      </c>
      <c r="E65" s="11">
        <v>21</v>
      </c>
      <c r="F65" s="12">
        <f t="shared" si="3"/>
        <v>0.5</v>
      </c>
      <c r="G65" s="11">
        <v>0</v>
      </c>
    </row>
    <row r="66" spans="1:7" ht="14.4" x14ac:dyDescent="0.3">
      <c r="A66" s="13" t="s">
        <v>65</v>
      </c>
      <c r="B66" s="11">
        <v>22</v>
      </c>
      <c r="C66" s="11">
        <v>0</v>
      </c>
      <c r="D66" s="12">
        <f t="shared" ref="D66:D97" si="4">C66/B66</f>
        <v>0</v>
      </c>
      <c r="E66" s="11">
        <v>12</v>
      </c>
      <c r="F66" s="12">
        <f t="shared" ref="F66:F97" si="5">E66/B66</f>
        <v>0.54545454545454541</v>
      </c>
      <c r="G66" s="11">
        <v>1</v>
      </c>
    </row>
    <row r="67" spans="1:7" ht="14.4" x14ac:dyDescent="0.3">
      <c r="A67" s="13" t="s">
        <v>66</v>
      </c>
      <c r="B67" s="11">
        <v>94</v>
      </c>
      <c r="C67" s="11">
        <v>0</v>
      </c>
      <c r="D67" s="12">
        <f t="shared" si="4"/>
        <v>0</v>
      </c>
      <c r="E67" s="11">
        <v>40</v>
      </c>
      <c r="F67" s="12">
        <f t="shared" si="5"/>
        <v>0.42553191489361702</v>
      </c>
      <c r="G67" s="11">
        <v>0</v>
      </c>
    </row>
    <row r="68" spans="1:7" ht="14.4" x14ac:dyDescent="0.3">
      <c r="A68" s="13" t="s">
        <v>67</v>
      </c>
      <c r="B68" s="11">
        <v>179</v>
      </c>
      <c r="C68" s="11">
        <v>0</v>
      </c>
      <c r="D68" s="12">
        <f t="shared" si="4"/>
        <v>0</v>
      </c>
      <c r="E68" s="11">
        <v>18</v>
      </c>
      <c r="F68" s="12">
        <f t="shared" si="5"/>
        <v>0.1005586592178771</v>
      </c>
      <c r="G68" s="11">
        <v>0</v>
      </c>
    </row>
    <row r="69" spans="1:7" ht="14.4" x14ac:dyDescent="0.3">
      <c r="A69" s="13" t="s">
        <v>68</v>
      </c>
      <c r="B69" s="11">
        <v>176</v>
      </c>
      <c r="C69" s="11">
        <v>0</v>
      </c>
      <c r="D69" s="12">
        <f t="shared" si="4"/>
        <v>0</v>
      </c>
      <c r="E69" s="11">
        <v>86</v>
      </c>
      <c r="F69" s="12">
        <f t="shared" si="5"/>
        <v>0.48863636363636365</v>
      </c>
      <c r="G69" s="11">
        <v>0</v>
      </c>
    </row>
    <row r="70" spans="1:7" ht="14.4" x14ac:dyDescent="0.3">
      <c r="A70" s="13" t="s">
        <v>69</v>
      </c>
      <c r="B70" s="11">
        <v>220</v>
      </c>
      <c r="C70" s="11">
        <v>52</v>
      </c>
      <c r="D70" s="12">
        <f t="shared" si="4"/>
        <v>0.23636363636363636</v>
      </c>
      <c r="E70" s="11">
        <v>118</v>
      </c>
      <c r="F70" s="12">
        <f t="shared" si="5"/>
        <v>0.53636363636363638</v>
      </c>
      <c r="G70" s="11">
        <v>0</v>
      </c>
    </row>
    <row r="71" spans="1:7" ht="14.4" x14ac:dyDescent="0.3">
      <c r="A71" s="13" t="s">
        <v>70</v>
      </c>
      <c r="B71" s="11">
        <v>298</v>
      </c>
      <c r="C71" s="11">
        <v>12</v>
      </c>
      <c r="D71" s="12">
        <f t="shared" si="4"/>
        <v>4.0268456375838924E-2</v>
      </c>
      <c r="E71" s="11">
        <v>169</v>
      </c>
      <c r="F71" s="12">
        <f t="shared" si="5"/>
        <v>0.56711409395973156</v>
      </c>
      <c r="G71" s="11">
        <v>0</v>
      </c>
    </row>
    <row r="72" spans="1:7" ht="14.4" x14ac:dyDescent="0.3">
      <c r="A72" s="13" t="s">
        <v>71</v>
      </c>
      <c r="B72" s="11">
        <v>273</v>
      </c>
      <c r="C72" s="11">
        <v>0</v>
      </c>
      <c r="D72" s="12">
        <f t="shared" si="4"/>
        <v>0</v>
      </c>
      <c r="E72" s="11">
        <v>163</v>
      </c>
      <c r="F72" s="12">
        <f t="shared" si="5"/>
        <v>0.59706959706959706</v>
      </c>
      <c r="G72" s="11">
        <v>0</v>
      </c>
    </row>
    <row r="73" spans="1:7" ht="14.4" x14ac:dyDescent="0.3">
      <c r="A73" s="13" t="s">
        <v>72</v>
      </c>
      <c r="B73" s="11">
        <v>115</v>
      </c>
      <c r="C73" s="11">
        <v>1</v>
      </c>
      <c r="D73" s="12">
        <f t="shared" si="4"/>
        <v>8.6956521739130436E-3</v>
      </c>
      <c r="E73" s="11">
        <v>53</v>
      </c>
      <c r="F73" s="12">
        <f t="shared" si="5"/>
        <v>0.46086956521739131</v>
      </c>
      <c r="G73" s="11">
        <v>0</v>
      </c>
    </row>
    <row r="74" spans="1:7" ht="14.4" x14ac:dyDescent="0.3">
      <c r="A74" s="13" t="s">
        <v>73</v>
      </c>
      <c r="B74" s="11">
        <v>184</v>
      </c>
      <c r="C74" s="11">
        <v>3</v>
      </c>
      <c r="D74" s="12">
        <f t="shared" si="4"/>
        <v>1.6304347826086956E-2</v>
      </c>
      <c r="E74" s="11">
        <v>48</v>
      </c>
      <c r="F74" s="12">
        <f t="shared" si="5"/>
        <v>0.2608695652173913</v>
      </c>
      <c r="G74" s="11">
        <v>0</v>
      </c>
    </row>
    <row r="75" spans="1:7" ht="14.4" x14ac:dyDescent="0.3">
      <c r="A75" s="13" t="s">
        <v>74</v>
      </c>
      <c r="B75" s="11">
        <v>104</v>
      </c>
      <c r="C75" s="11">
        <v>3</v>
      </c>
      <c r="D75" s="12">
        <f t="shared" si="4"/>
        <v>2.8846153846153848E-2</v>
      </c>
      <c r="E75" s="11">
        <v>58</v>
      </c>
      <c r="F75" s="12">
        <f t="shared" si="5"/>
        <v>0.55769230769230771</v>
      </c>
      <c r="G75" s="11">
        <v>0</v>
      </c>
    </row>
    <row r="76" spans="1:7" ht="14.4" x14ac:dyDescent="0.3">
      <c r="A76" s="13" t="s">
        <v>75</v>
      </c>
      <c r="B76" s="11">
        <v>975</v>
      </c>
      <c r="C76" s="11">
        <v>11</v>
      </c>
      <c r="D76" s="12">
        <f t="shared" si="4"/>
        <v>1.1282051282051283E-2</v>
      </c>
      <c r="E76" s="11">
        <v>270</v>
      </c>
      <c r="F76" s="12">
        <f t="shared" si="5"/>
        <v>0.27692307692307694</v>
      </c>
      <c r="G76" s="11">
        <v>0</v>
      </c>
    </row>
    <row r="77" spans="1:7" ht="14.4" x14ac:dyDescent="0.3">
      <c r="A77" s="13" t="s">
        <v>76</v>
      </c>
      <c r="B77" s="11">
        <v>257</v>
      </c>
      <c r="C77" s="11">
        <v>5</v>
      </c>
      <c r="D77" s="12">
        <f t="shared" si="4"/>
        <v>1.9455252918287938E-2</v>
      </c>
      <c r="E77" s="11">
        <v>18</v>
      </c>
      <c r="F77" s="12">
        <f t="shared" si="5"/>
        <v>7.0038910505836577E-2</v>
      </c>
      <c r="G77" s="11">
        <v>0</v>
      </c>
    </row>
    <row r="78" spans="1:7" ht="14.4" x14ac:dyDescent="0.3">
      <c r="A78" s="13" t="s">
        <v>77</v>
      </c>
      <c r="B78" s="11">
        <v>79</v>
      </c>
      <c r="C78" s="11">
        <v>7</v>
      </c>
      <c r="D78" s="12">
        <f t="shared" si="4"/>
        <v>8.8607594936708861E-2</v>
      </c>
      <c r="E78" s="11">
        <v>20</v>
      </c>
      <c r="F78" s="12">
        <f t="shared" si="5"/>
        <v>0.25316455696202533</v>
      </c>
      <c r="G78" s="11">
        <v>0</v>
      </c>
    </row>
    <row r="79" spans="1:7" ht="14.4" x14ac:dyDescent="0.3">
      <c r="A79" s="13" t="s">
        <v>78</v>
      </c>
      <c r="B79" s="11">
        <v>221</v>
      </c>
      <c r="C79" s="11">
        <v>1</v>
      </c>
      <c r="D79" s="12">
        <f t="shared" si="4"/>
        <v>4.5248868778280547E-3</v>
      </c>
      <c r="E79" s="11">
        <v>134</v>
      </c>
      <c r="F79" s="12">
        <f t="shared" si="5"/>
        <v>0.60633484162895923</v>
      </c>
      <c r="G79" s="11">
        <v>0</v>
      </c>
    </row>
    <row r="80" spans="1:7" ht="14.4" x14ac:dyDescent="0.3">
      <c r="A80" s="13" t="s">
        <v>79</v>
      </c>
      <c r="B80" s="11">
        <v>178</v>
      </c>
      <c r="C80" s="11">
        <v>2</v>
      </c>
      <c r="D80" s="12">
        <f t="shared" si="4"/>
        <v>1.1235955056179775E-2</v>
      </c>
      <c r="E80" s="11">
        <v>15</v>
      </c>
      <c r="F80" s="12">
        <f t="shared" si="5"/>
        <v>8.4269662921348312E-2</v>
      </c>
      <c r="G80" s="11">
        <v>0</v>
      </c>
    </row>
    <row r="81" spans="1:7" ht="14.4" x14ac:dyDescent="0.3">
      <c r="A81" s="13" t="s">
        <v>80</v>
      </c>
      <c r="B81" s="11">
        <v>91</v>
      </c>
      <c r="C81" s="11">
        <v>0</v>
      </c>
      <c r="D81" s="12">
        <f t="shared" si="4"/>
        <v>0</v>
      </c>
      <c r="E81" s="11">
        <v>60</v>
      </c>
      <c r="F81" s="12">
        <f t="shared" si="5"/>
        <v>0.65934065934065933</v>
      </c>
      <c r="G81" s="11">
        <v>0</v>
      </c>
    </row>
    <row r="82" spans="1:7" ht="14.4" x14ac:dyDescent="0.3">
      <c r="A82" s="13" t="s">
        <v>81</v>
      </c>
      <c r="B82" s="11">
        <v>505</v>
      </c>
      <c r="C82" s="11">
        <v>0</v>
      </c>
      <c r="D82" s="12">
        <f t="shared" si="4"/>
        <v>0</v>
      </c>
      <c r="E82" s="11">
        <v>178</v>
      </c>
      <c r="F82" s="12">
        <f t="shared" si="5"/>
        <v>0.35247524752475246</v>
      </c>
      <c r="G82" s="11">
        <v>4</v>
      </c>
    </row>
    <row r="83" spans="1:7" ht="14.4" x14ac:dyDescent="0.3">
      <c r="A83" s="13" t="s">
        <v>82</v>
      </c>
      <c r="B83" s="11">
        <v>134</v>
      </c>
      <c r="C83" s="11">
        <v>120</v>
      </c>
      <c r="D83" s="12">
        <f t="shared" si="4"/>
        <v>0.89552238805970152</v>
      </c>
      <c r="E83" s="11">
        <v>55</v>
      </c>
      <c r="F83" s="12">
        <f t="shared" si="5"/>
        <v>0.41044776119402987</v>
      </c>
      <c r="G83" s="11">
        <v>36</v>
      </c>
    </row>
    <row r="84" spans="1:7" ht="14.4" x14ac:dyDescent="0.3">
      <c r="A84" s="13" t="s">
        <v>83</v>
      </c>
      <c r="B84" s="11">
        <v>40</v>
      </c>
      <c r="C84" s="11">
        <v>0</v>
      </c>
      <c r="D84" s="12">
        <f t="shared" si="4"/>
        <v>0</v>
      </c>
      <c r="E84" s="11">
        <v>39</v>
      </c>
      <c r="F84" s="12">
        <f t="shared" si="5"/>
        <v>0.97499999999999998</v>
      </c>
      <c r="G84" s="11">
        <v>0</v>
      </c>
    </row>
    <row r="85" spans="1:7" ht="14.4" x14ac:dyDescent="0.3">
      <c r="A85" s="13" t="s">
        <v>84</v>
      </c>
      <c r="B85" s="11">
        <v>446</v>
      </c>
      <c r="C85" s="11">
        <v>69</v>
      </c>
      <c r="D85" s="12">
        <f t="shared" si="4"/>
        <v>0.1547085201793722</v>
      </c>
      <c r="E85" s="11">
        <v>122</v>
      </c>
      <c r="F85" s="12">
        <f t="shared" si="5"/>
        <v>0.273542600896861</v>
      </c>
      <c r="G85" s="11">
        <v>0</v>
      </c>
    </row>
    <row r="86" spans="1:7" ht="14.4" x14ac:dyDescent="0.3">
      <c r="A86" s="13" t="s">
        <v>85</v>
      </c>
      <c r="B86" s="11">
        <v>154</v>
      </c>
      <c r="C86" s="11">
        <v>0</v>
      </c>
      <c r="D86" s="12">
        <f t="shared" si="4"/>
        <v>0</v>
      </c>
      <c r="E86" s="11">
        <v>45</v>
      </c>
      <c r="F86" s="12">
        <f t="shared" si="5"/>
        <v>0.29220779220779219</v>
      </c>
      <c r="G86" s="11">
        <v>0</v>
      </c>
    </row>
    <row r="87" spans="1:7" ht="14.4" x14ac:dyDescent="0.3">
      <c r="A87" s="13" t="s">
        <v>86</v>
      </c>
      <c r="B87" s="11">
        <v>43</v>
      </c>
      <c r="C87" s="11">
        <v>0</v>
      </c>
      <c r="D87" s="12">
        <f t="shared" si="4"/>
        <v>0</v>
      </c>
      <c r="E87" s="11">
        <v>0</v>
      </c>
      <c r="F87" s="12">
        <f t="shared" si="5"/>
        <v>0</v>
      </c>
      <c r="G87" s="11">
        <v>0</v>
      </c>
    </row>
    <row r="88" spans="1:7" ht="14.4" x14ac:dyDescent="0.3">
      <c r="A88" s="13" t="s">
        <v>87</v>
      </c>
      <c r="B88" s="11">
        <v>7236</v>
      </c>
      <c r="C88" s="11">
        <v>1375</v>
      </c>
      <c r="D88" s="12">
        <f t="shared" si="4"/>
        <v>0.1900221116639027</v>
      </c>
      <c r="E88" s="11">
        <v>2257</v>
      </c>
      <c r="F88" s="12">
        <f t="shared" si="5"/>
        <v>0.3119126589275843</v>
      </c>
      <c r="G88" s="11">
        <v>78</v>
      </c>
    </row>
    <row r="89" spans="1:7" ht="14.4" x14ac:dyDescent="0.3">
      <c r="A89" s="13" t="s">
        <v>88</v>
      </c>
      <c r="B89" s="11">
        <v>31</v>
      </c>
      <c r="C89" s="11">
        <v>31</v>
      </c>
      <c r="D89" s="12">
        <f t="shared" si="4"/>
        <v>1</v>
      </c>
      <c r="E89" s="11">
        <v>2</v>
      </c>
      <c r="F89" s="12">
        <f t="shared" si="5"/>
        <v>6.4516129032258063E-2</v>
      </c>
      <c r="G89" s="11">
        <v>0</v>
      </c>
    </row>
    <row r="90" spans="1:7" ht="14.4" x14ac:dyDescent="0.3">
      <c r="A90" s="13" t="s">
        <v>89</v>
      </c>
      <c r="B90" s="11">
        <v>595</v>
      </c>
      <c r="C90" s="11">
        <v>71</v>
      </c>
      <c r="D90" s="12">
        <f t="shared" si="4"/>
        <v>0.11932773109243698</v>
      </c>
      <c r="E90" s="11">
        <v>117</v>
      </c>
      <c r="F90" s="12">
        <f t="shared" si="5"/>
        <v>0.19663865546218487</v>
      </c>
      <c r="G90" s="11">
        <v>0</v>
      </c>
    </row>
    <row r="91" spans="1:7" ht="14.4" x14ac:dyDescent="0.3">
      <c r="A91" s="13" t="s">
        <v>90</v>
      </c>
      <c r="B91" s="11">
        <v>234</v>
      </c>
      <c r="C91" s="11">
        <v>1</v>
      </c>
      <c r="D91" s="12">
        <f t="shared" si="4"/>
        <v>4.2735042735042739E-3</v>
      </c>
      <c r="E91" s="11">
        <v>49</v>
      </c>
      <c r="F91" s="12">
        <f t="shared" si="5"/>
        <v>0.20940170940170941</v>
      </c>
      <c r="G91" s="11">
        <v>0</v>
      </c>
    </row>
    <row r="92" spans="1:7" ht="14.4" x14ac:dyDescent="0.3">
      <c r="A92" s="13" t="s">
        <v>91</v>
      </c>
      <c r="B92" s="11">
        <v>995</v>
      </c>
      <c r="C92" s="11">
        <v>14</v>
      </c>
      <c r="D92" s="12">
        <f t="shared" si="4"/>
        <v>1.407035175879397E-2</v>
      </c>
      <c r="E92" s="11">
        <v>347</v>
      </c>
      <c r="F92" s="12">
        <f t="shared" si="5"/>
        <v>0.34874371859296482</v>
      </c>
      <c r="G92" s="11">
        <v>0</v>
      </c>
    </row>
    <row r="93" spans="1:7" ht="14.4" x14ac:dyDescent="0.3">
      <c r="A93" s="13" t="s">
        <v>92</v>
      </c>
      <c r="B93" s="11">
        <v>157</v>
      </c>
      <c r="C93" s="11">
        <v>2</v>
      </c>
      <c r="D93" s="12">
        <f t="shared" si="4"/>
        <v>1.2738853503184714E-2</v>
      </c>
      <c r="E93" s="11">
        <v>34</v>
      </c>
      <c r="F93" s="12">
        <f t="shared" si="5"/>
        <v>0.21656050955414013</v>
      </c>
      <c r="G93" s="11">
        <v>1</v>
      </c>
    </row>
    <row r="94" spans="1:7" ht="14.4" x14ac:dyDescent="0.3">
      <c r="A94" s="13" t="s">
        <v>93</v>
      </c>
      <c r="B94" s="11">
        <v>335</v>
      </c>
      <c r="C94" s="11">
        <v>8</v>
      </c>
      <c r="D94" s="12">
        <f t="shared" si="4"/>
        <v>2.3880597014925373E-2</v>
      </c>
      <c r="E94" s="11">
        <v>13</v>
      </c>
      <c r="F94" s="12">
        <f t="shared" si="5"/>
        <v>3.880597014925373E-2</v>
      </c>
      <c r="G94" s="11">
        <v>0</v>
      </c>
    </row>
    <row r="95" spans="1:7" ht="14.4" x14ac:dyDescent="0.3">
      <c r="A95" s="13" t="s">
        <v>94</v>
      </c>
      <c r="B95" s="11">
        <v>159</v>
      </c>
      <c r="C95" s="11">
        <v>0</v>
      </c>
      <c r="D95" s="12">
        <f t="shared" si="4"/>
        <v>0</v>
      </c>
      <c r="E95" s="11">
        <v>55</v>
      </c>
      <c r="F95" s="12">
        <f t="shared" si="5"/>
        <v>0.34591194968553457</v>
      </c>
      <c r="G95" s="11">
        <v>0</v>
      </c>
    </row>
    <row r="96" spans="1:7" ht="14.4" x14ac:dyDescent="0.3">
      <c r="A96" s="13" t="s">
        <v>95</v>
      </c>
      <c r="B96" s="11">
        <v>664</v>
      </c>
      <c r="C96" s="11">
        <v>31</v>
      </c>
      <c r="D96" s="12">
        <f t="shared" si="4"/>
        <v>4.6686746987951805E-2</v>
      </c>
      <c r="E96" s="11">
        <v>302</v>
      </c>
      <c r="F96" s="12">
        <f t="shared" si="5"/>
        <v>0.45481927710843373</v>
      </c>
      <c r="G96" s="11">
        <v>8</v>
      </c>
    </row>
    <row r="97" spans="1:7" ht="14.4" x14ac:dyDescent="0.3">
      <c r="A97" s="13" t="s">
        <v>96</v>
      </c>
      <c r="B97" s="11">
        <v>148</v>
      </c>
      <c r="C97" s="11">
        <v>6</v>
      </c>
      <c r="D97" s="12">
        <f t="shared" si="4"/>
        <v>4.0540540540540543E-2</v>
      </c>
      <c r="E97" s="11">
        <v>39</v>
      </c>
      <c r="F97" s="12">
        <f t="shared" si="5"/>
        <v>0.26351351351351349</v>
      </c>
      <c r="G97" s="11">
        <v>0</v>
      </c>
    </row>
    <row r="98" spans="1:7" ht="14.4" x14ac:dyDescent="0.3">
      <c r="A98" s="13" t="s">
        <v>97</v>
      </c>
      <c r="B98" s="11">
        <v>72</v>
      </c>
      <c r="C98" s="11">
        <v>0</v>
      </c>
      <c r="D98" s="12">
        <f t="shared" ref="D98:D129" si="6">C98/B98</f>
        <v>0</v>
      </c>
      <c r="E98" s="11">
        <v>18</v>
      </c>
      <c r="F98" s="12">
        <f t="shared" ref="F98:F129" si="7">E98/B98</f>
        <v>0.25</v>
      </c>
      <c r="G98" s="11">
        <v>1</v>
      </c>
    </row>
    <row r="99" spans="1:7" ht="14.4" x14ac:dyDescent="0.3">
      <c r="A99" s="13" t="s">
        <v>98</v>
      </c>
      <c r="B99" s="11">
        <v>106</v>
      </c>
      <c r="C99" s="11">
        <v>2</v>
      </c>
      <c r="D99" s="12">
        <f t="shared" si="6"/>
        <v>1.8867924528301886E-2</v>
      </c>
      <c r="E99" s="11">
        <v>43</v>
      </c>
      <c r="F99" s="12">
        <f t="shared" si="7"/>
        <v>0.40566037735849059</v>
      </c>
      <c r="G99" s="11">
        <v>1</v>
      </c>
    </row>
    <row r="100" spans="1:7" ht="14.4" x14ac:dyDescent="0.3">
      <c r="A100" s="13" t="s">
        <v>99</v>
      </c>
      <c r="B100" s="11">
        <v>199</v>
      </c>
      <c r="C100" s="11">
        <v>36</v>
      </c>
      <c r="D100" s="12">
        <f t="shared" si="6"/>
        <v>0.18090452261306533</v>
      </c>
      <c r="E100" s="11">
        <v>11</v>
      </c>
      <c r="F100" s="12">
        <f t="shared" si="7"/>
        <v>5.5276381909547742E-2</v>
      </c>
      <c r="G100" s="11">
        <v>3</v>
      </c>
    </row>
    <row r="101" spans="1:7" ht="14.4" x14ac:dyDescent="0.3">
      <c r="A101" s="13" t="s">
        <v>100</v>
      </c>
      <c r="B101" s="11">
        <v>162</v>
      </c>
      <c r="C101" s="11">
        <v>8</v>
      </c>
      <c r="D101" s="12">
        <f t="shared" si="6"/>
        <v>4.9382716049382713E-2</v>
      </c>
      <c r="E101" s="11">
        <v>30</v>
      </c>
      <c r="F101" s="12">
        <f t="shared" si="7"/>
        <v>0.18518518518518517</v>
      </c>
      <c r="G101" s="11">
        <v>1</v>
      </c>
    </row>
    <row r="102" spans="1:7" ht="14.4" x14ac:dyDescent="0.3">
      <c r="A102" s="13" t="s">
        <v>101</v>
      </c>
      <c r="B102" s="11">
        <v>263</v>
      </c>
      <c r="C102" s="11">
        <v>5</v>
      </c>
      <c r="D102" s="12">
        <f t="shared" si="6"/>
        <v>1.9011406844106463E-2</v>
      </c>
      <c r="E102" s="11">
        <v>105</v>
      </c>
      <c r="F102" s="12">
        <f t="shared" si="7"/>
        <v>0.39923954372623577</v>
      </c>
      <c r="G102" s="11">
        <v>1</v>
      </c>
    </row>
    <row r="103" spans="1:7" ht="14.4" x14ac:dyDescent="0.3">
      <c r="A103" s="13" t="s">
        <v>102</v>
      </c>
      <c r="B103" s="11">
        <v>82</v>
      </c>
      <c r="C103" s="11">
        <v>0</v>
      </c>
      <c r="D103" s="12">
        <f t="shared" si="6"/>
        <v>0</v>
      </c>
      <c r="E103" s="11">
        <v>30</v>
      </c>
      <c r="F103" s="12">
        <f t="shared" si="7"/>
        <v>0.36585365853658536</v>
      </c>
      <c r="G103" s="11">
        <v>0</v>
      </c>
    </row>
    <row r="104" spans="1:7" ht="14.4" x14ac:dyDescent="0.3">
      <c r="A104" s="13" t="s">
        <v>103</v>
      </c>
      <c r="B104" s="11">
        <v>232</v>
      </c>
      <c r="C104" s="11">
        <v>9</v>
      </c>
      <c r="D104" s="12">
        <f t="shared" si="6"/>
        <v>3.8793103448275863E-2</v>
      </c>
      <c r="E104" s="11">
        <v>43</v>
      </c>
      <c r="F104" s="12">
        <f t="shared" si="7"/>
        <v>0.18534482758620691</v>
      </c>
      <c r="G104" s="11">
        <v>4</v>
      </c>
    </row>
    <row r="105" spans="1:7" ht="14.4" x14ac:dyDescent="0.3">
      <c r="A105" s="13" t="s">
        <v>104</v>
      </c>
      <c r="B105" s="11">
        <v>61</v>
      </c>
      <c r="C105" s="11">
        <v>8</v>
      </c>
      <c r="D105" s="12">
        <f t="shared" si="6"/>
        <v>0.13114754098360656</v>
      </c>
      <c r="E105" s="11">
        <v>0</v>
      </c>
      <c r="F105" s="12">
        <f t="shared" si="7"/>
        <v>0</v>
      </c>
      <c r="G105" s="11">
        <v>0</v>
      </c>
    </row>
    <row r="106" spans="1:7" ht="14.4" x14ac:dyDescent="0.3">
      <c r="A106" s="13" t="s">
        <v>105</v>
      </c>
      <c r="B106" s="11">
        <v>64</v>
      </c>
      <c r="C106" s="11">
        <v>11</v>
      </c>
      <c r="D106" s="12">
        <f t="shared" si="6"/>
        <v>0.171875</v>
      </c>
      <c r="E106" s="11">
        <v>21</v>
      </c>
      <c r="F106" s="12">
        <f t="shared" si="7"/>
        <v>0.328125</v>
      </c>
      <c r="G106" s="11">
        <v>0</v>
      </c>
    </row>
    <row r="107" spans="1:7" ht="14.4" x14ac:dyDescent="0.3">
      <c r="A107" s="13" t="s">
        <v>106</v>
      </c>
      <c r="B107" s="11">
        <v>839</v>
      </c>
      <c r="C107" s="11">
        <v>135</v>
      </c>
      <c r="D107" s="12">
        <f t="shared" si="6"/>
        <v>0.16090584028605484</v>
      </c>
      <c r="E107" s="11">
        <v>424</v>
      </c>
      <c r="F107" s="12">
        <f t="shared" si="7"/>
        <v>0.50536352800953521</v>
      </c>
      <c r="G107" s="11">
        <v>0</v>
      </c>
    </row>
    <row r="108" spans="1:7" ht="14.4" x14ac:dyDescent="0.3">
      <c r="A108" s="13" t="s">
        <v>107</v>
      </c>
      <c r="B108" s="11">
        <v>138</v>
      </c>
      <c r="C108" s="11">
        <v>0</v>
      </c>
      <c r="D108" s="12">
        <f t="shared" si="6"/>
        <v>0</v>
      </c>
      <c r="E108" s="11">
        <v>0</v>
      </c>
      <c r="F108" s="12">
        <f t="shared" si="7"/>
        <v>0</v>
      </c>
      <c r="G108" s="11">
        <v>0</v>
      </c>
    </row>
    <row r="109" spans="1:7" ht="14.4" x14ac:dyDescent="0.3">
      <c r="A109" s="13" t="s">
        <v>108</v>
      </c>
      <c r="B109" s="11">
        <v>205</v>
      </c>
      <c r="C109" s="11">
        <v>21</v>
      </c>
      <c r="D109" s="12">
        <f t="shared" si="6"/>
        <v>0.1024390243902439</v>
      </c>
      <c r="E109" s="11">
        <v>56</v>
      </c>
      <c r="F109" s="12">
        <f t="shared" si="7"/>
        <v>0.27317073170731709</v>
      </c>
      <c r="G109" s="11">
        <v>0</v>
      </c>
    </row>
    <row r="110" spans="1:7" ht="14.4" x14ac:dyDescent="0.3">
      <c r="A110" s="13" t="s">
        <v>109</v>
      </c>
      <c r="B110" s="11">
        <v>312</v>
      </c>
      <c r="C110" s="11">
        <v>45</v>
      </c>
      <c r="D110" s="12">
        <f t="shared" si="6"/>
        <v>0.14423076923076922</v>
      </c>
      <c r="E110" s="11">
        <v>188</v>
      </c>
      <c r="F110" s="12">
        <f t="shared" si="7"/>
        <v>0.60256410256410253</v>
      </c>
      <c r="G110" s="11">
        <v>0</v>
      </c>
    </row>
    <row r="111" spans="1:7" ht="14.4" x14ac:dyDescent="0.3">
      <c r="A111" s="13" t="s">
        <v>110</v>
      </c>
      <c r="B111" s="11">
        <v>113</v>
      </c>
      <c r="C111" s="11">
        <v>1</v>
      </c>
      <c r="D111" s="12">
        <f t="shared" si="6"/>
        <v>8.8495575221238937E-3</v>
      </c>
      <c r="E111" s="11">
        <v>29</v>
      </c>
      <c r="F111" s="12">
        <f t="shared" si="7"/>
        <v>0.25663716814159293</v>
      </c>
      <c r="G111" s="11">
        <v>1</v>
      </c>
    </row>
    <row r="112" spans="1:7" ht="14.4" x14ac:dyDescent="0.3">
      <c r="A112" s="13" t="s">
        <v>111</v>
      </c>
      <c r="B112" s="11">
        <v>185</v>
      </c>
      <c r="C112" s="11">
        <v>4</v>
      </c>
      <c r="D112" s="12">
        <f t="shared" si="6"/>
        <v>2.1621621621621623E-2</v>
      </c>
      <c r="E112" s="11">
        <v>23</v>
      </c>
      <c r="F112" s="12">
        <f t="shared" si="7"/>
        <v>0.12432432432432433</v>
      </c>
      <c r="G112" s="11">
        <v>0</v>
      </c>
    </row>
    <row r="113" spans="1:7" ht="14.4" x14ac:dyDescent="0.3">
      <c r="A113" s="13" t="s">
        <v>112</v>
      </c>
      <c r="B113" s="11">
        <v>164</v>
      </c>
      <c r="C113" s="11">
        <v>25</v>
      </c>
      <c r="D113" s="12">
        <f t="shared" si="6"/>
        <v>0.1524390243902439</v>
      </c>
      <c r="E113" s="11">
        <v>111</v>
      </c>
      <c r="F113" s="12">
        <f t="shared" si="7"/>
        <v>0.67682926829268297</v>
      </c>
      <c r="G113" s="11">
        <v>0</v>
      </c>
    </row>
    <row r="114" spans="1:7" ht="14.4" x14ac:dyDescent="0.3">
      <c r="A114" s="13" t="s">
        <v>113</v>
      </c>
      <c r="B114" s="11">
        <v>532</v>
      </c>
      <c r="C114" s="11">
        <v>39</v>
      </c>
      <c r="D114" s="12">
        <f t="shared" si="6"/>
        <v>7.3308270676691725E-2</v>
      </c>
      <c r="E114" s="11">
        <v>218</v>
      </c>
      <c r="F114" s="12">
        <f t="shared" si="7"/>
        <v>0.40977443609022557</v>
      </c>
      <c r="G114" s="11">
        <v>1</v>
      </c>
    </row>
    <row r="115" spans="1:7" ht="14.4" x14ac:dyDescent="0.3">
      <c r="A115" s="13" t="s">
        <v>114</v>
      </c>
      <c r="B115" s="11">
        <v>226</v>
      </c>
      <c r="C115" s="11">
        <v>0</v>
      </c>
      <c r="D115" s="12">
        <f t="shared" si="6"/>
        <v>0</v>
      </c>
      <c r="E115" s="11">
        <v>74</v>
      </c>
      <c r="F115" s="12">
        <f t="shared" si="7"/>
        <v>0.32743362831858408</v>
      </c>
      <c r="G115" s="11">
        <v>0</v>
      </c>
    </row>
    <row r="116" spans="1:7" ht="14.4" x14ac:dyDescent="0.3">
      <c r="A116" s="13" t="s">
        <v>115</v>
      </c>
      <c r="B116" s="11">
        <v>106</v>
      </c>
      <c r="C116" s="11">
        <v>1</v>
      </c>
      <c r="D116" s="12">
        <f t="shared" si="6"/>
        <v>9.433962264150943E-3</v>
      </c>
      <c r="E116" s="11">
        <v>94</v>
      </c>
      <c r="F116" s="12">
        <f t="shared" si="7"/>
        <v>0.8867924528301887</v>
      </c>
      <c r="G116" s="11">
        <v>0</v>
      </c>
    </row>
    <row r="117" spans="1:7" ht="14.4" x14ac:dyDescent="0.3">
      <c r="A117" s="13" t="s">
        <v>116</v>
      </c>
      <c r="B117" s="11">
        <v>330</v>
      </c>
      <c r="C117" s="11">
        <v>4</v>
      </c>
      <c r="D117" s="12">
        <f t="shared" si="6"/>
        <v>1.2121212121212121E-2</v>
      </c>
      <c r="E117" s="11">
        <v>162</v>
      </c>
      <c r="F117" s="12">
        <f t="shared" si="7"/>
        <v>0.49090909090909091</v>
      </c>
      <c r="G117" s="11">
        <v>1</v>
      </c>
    </row>
    <row r="118" spans="1:7" ht="14.4" x14ac:dyDescent="0.3">
      <c r="A118" s="13" t="s">
        <v>117</v>
      </c>
      <c r="B118" s="11">
        <v>60</v>
      </c>
      <c r="C118" s="11">
        <v>0</v>
      </c>
      <c r="D118" s="12">
        <f t="shared" si="6"/>
        <v>0</v>
      </c>
      <c r="E118" s="11">
        <v>27</v>
      </c>
      <c r="F118" s="12">
        <f t="shared" si="7"/>
        <v>0.45</v>
      </c>
      <c r="G118" s="11">
        <v>0</v>
      </c>
    </row>
    <row r="119" spans="1:7" ht="14.4" x14ac:dyDescent="0.3">
      <c r="A119" s="13" t="s">
        <v>118</v>
      </c>
      <c r="B119" s="11">
        <v>189</v>
      </c>
      <c r="C119" s="11">
        <v>1</v>
      </c>
      <c r="D119" s="12">
        <f t="shared" si="6"/>
        <v>5.2910052910052907E-3</v>
      </c>
      <c r="E119" s="11">
        <v>135</v>
      </c>
      <c r="F119" s="12">
        <f t="shared" si="7"/>
        <v>0.7142857142857143</v>
      </c>
      <c r="G119" s="11">
        <v>0</v>
      </c>
    </row>
    <row r="120" spans="1:7" ht="14.4" x14ac:dyDescent="0.3">
      <c r="A120" s="13" t="s">
        <v>119</v>
      </c>
      <c r="B120" s="11">
        <v>91</v>
      </c>
      <c r="C120" s="11">
        <v>8</v>
      </c>
      <c r="D120" s="12">
        <f t="shared" si="6"/>
        <v>8.7912087912087919E-2</v>
      </c>
      <c r="E120" s="11">
        <v>26</v>
      </c>
      <c r="F120" s="12">
        <f t="shared" si="7"/>
        <v>0.2857142857142857</v>
      </c>
      <c r="G120" s="11">
        <v>0</v>
      </c>
    </row>
    <row r="121" spans="1:7" ht="14.4" x14ac:dyDescent="0.3">
      <c r="A121" s="13" t="s">
        <v>120</v>
      </c>
      <c r="B121" s="11">
        <v>99</v>
      </c>
      <c r="C121" s="11">
        <v>0</v>
      </c>
      <c r="D121" s="12">
        <f t="shared" si="6"/>
        <v>0</v>
      </c>
      <c r="E121" s="11">
        <v>1</v>
      </c>
      <c r="F121" s="12">
        <f t="shared" si="7"/>
        <v>1.0101010101010102E-2</v>
      </c>
      <c r="G121" s="11">
        <v>0</v>
      </c>
    </row>
    <row r="122" spans="1:7" ht="14.4" x14ac:dyDescent="0.3">
      <c r="A122" s="13" t="s">
        <v>121</v>
      </c>
      <c r="B122" s="11">
        <v>50</v>
      </c>
      <c r="C122" s="11">
        <v>0</v>
      </c>
      <c r="D122" s="12">
        <f t="shared" si="6"/>
        <v>0</v>
      </c>
      <c r="E122" s="11">
        <v>43</v>
      </c>
      <c r="F122" s="12">
        <f t="shared" si="7"/>
        <v>0.86</v>
      </c>
      <c r="G122" s="11">
        <v>0</v>
      </c>
    </row>
    <row r="123" spans="1:7" ht="14.4" x14ac:dyDescent="0.3">
      <c r="A123" s="13" t="s">
        <v>122</v>
      </c>
      <c r="B123" s="11">
        <v>178</v>
      </c>
      <c r="C123" s="11">
        <v>3</v>
      </c>
      <c r="D123" s="12">
        <f t="shared" si="6"/>
        <v>1.6853932584269662E-2</v>
      </c>
      <c r="E123" s="11">
        <v>75</v>
      </c>
      <c r="F123" s="12">
        <f t="shared" si="7"/>
        <v>0.42134831460674155</v>
      </c>
      <c r="G123" s="11">
        <v>0</v>
      </c>
    </row>
    <row r="124" spans="1:7" ht="14.4" x14ac:dyDescent="0.3">
      <c r="A124" s="13" t="s">
        <v>123</v>
      </c>
      <c r="B124" s="11">
        <v>329</v>
      </c>
      <c r="C124" s="11">
        <v>2</v>
      </c>
      <c r="D124" s="12">
        <f t="shared" si="6"/>
        <v>6.0790273556231003E-3</v>
      </c>
      <c r="E124" s="11">
        <v>176</v>
      </c>
      <c r="F124" s="12">
        <f t="shared" si="7"/>
        <v>0.53495440729483279</v>
      </c>
      <c r="G124" s="11">
        <v>0</v>
      </c>
    </row>
    <row r="125" spans="1:7" ht="14.4" x14ac:dyDescent="0.3">
      <c r="A125" s="13" t="s">
        <v>124</v>
      </c>
      <c r="B125" s="11">
        <v>123</v>
      </c>
      <c r="C125" s="11">
        <v>25</v>
      </c>
      <c r="D125" s="12">
        <f t="shared" si="6"/>
        <v>0.2032520325203252</v>
      </c>
      <c r="E125" s="11">
        <v>54</v>
      </c>
      <c r="F125" s="12">
        <f t="shared" si="7"/>
        <v>0.43902439024390244</v>
      </c>
      <c r="G125" s="11">
        <v>2</v>
      </c>
    </row>
    <row r="126" spans="1:7" ht="14.4" x14ac:dyDescent="0.3">
      <c r="A126" s="13" t="s">
        <v>125</v>
      </c>
      <c r="B126" s="11">
        <v>339</v>
      </c>
      <c r="C126" s="11">
        <v>9</v>
      </c>
      <c r="D126" s="12">
        <f t="shared" si="6"/>
        <v>2.6548672566371681E-2</v>
      </c>
      <c r="E126" s="11">
        <v>115</v>
      </c>
      <c r="F126" s="12">
        <f t="shared" si="7"/>
        <v>0.33923303834808261</v>
      </c>
      <c r="G126" s="11">
        <v>0</v>
      </c>
    </row>
    <row r="127" spans="1:7" ht="14.4" x14ac:dyDescent="0.3">
      <c r="A127" s="13" t="s">
        <v>126</v>
      </c>
      <c r="B127" s="11">
        <v>152</v>
      </c>
      <c r="C127" s="11">
        <v>11</v>
      </c>
      <c r="D127" s="12">
        <f t="shared" si="6"/>
        <v>7.2368421052631582E-2</v>
      </c>
      <c r="E127" s="11">
        <v>90</v>
      </c>
      <c r="F127" s="12">
        <f t="shared" si="7"/>
        <v>0.59210526315789469</v>
      </c>
      <c r="G127" s="11">
        <v>0</v>
      </c>
    </row>
    <row r="128" spans="1:7" ht="14.4" x14ac:dyDescent="0.3">
      <c r="A128" s="13" t="s">
        <v>127</v>
      </c>
      <c r="B128" s="11">
        <v>284</v>
      </c>
      <c r="C128" s="11">
        <v>164</v>
      </c>
      <c r="D128" s="12">
        <f t="shared" si="6"/>
        <v>0.57746478873239437</v>
      </c>
      <c r="E128" s="11">
        <v>119</v>
      </c>
      <c r="F128" s="12">
        <f t="shared" si="7"/>
        <v>0.41901408450704225</v>
      </c>
      <c r="G128" s="11">
        <v>3</v>
      </c>
    </row>
    <row r="129" spans="1:7" ht="14.4" x14ac:dyDescent="0.3">
      <c r="A129" s="13" t="s">
        <v>128</v>
      </c>
      <c r="B129" s="11">
        <v>111</v>
      </c>
      <c r="C129" s="11">
        <v>3</v>
      </c>
      <c r="D129" s="12">
        <f t="shared" si="6"/>
        <v>2.7027027027027029E-2</v>
      </c>
      <c r="E129" s="11">
        <v>43</v>
      </c>
      <c r="F129" s="12">
        <f t="shared" si="7"/>
        <v>0.38738738738738737</v>
      </c>
      <c r="G129" s="11">
        <v>0</v>
      </c>
    </row>
    <row r="130" spans="1:7" ht="14.4" x14ac:dyDescent="0.3">
      <c r="A130" s="13" t="s">
        <v>129</v>
      </c>
      <c r="B130" s="11">
        <v>79</v>
      </c>
      <c r="C130" s="11">
        <v>1</v>
      </c>
      <c r="D130" s="12">
        <f t="shared" ref="D130:D161" si="8">C130/B130</f>
        <v>1.2658227848101266E-2</v>
      </c>
      <c r="E130" s="11">
        <v>1</v>
      </c>
      <c r="F130" s="12">
        <f t="shared" ref="F130:F161" si="9">E130/B130</f>
        <v>1.2658227848101266E-2</v>
      </c>
      <c r="G130" s="11">
        <v>0</v>
      </c>
    </row>
    <row r="131" spans="1:7" ht="14.4" x14ac:dyDescent="0.3">
      <c r="A131" s="13" t="s">
        <v>130</v>
      </c>
      <c r="B131" s="11">
        <v>259</v>
      </c>
      <c r="C131" s="11">
        <v>8</v>
      </c>
      <c r="D131" s="12">
        <f t="shared" si="8"/>
        <v>3.0888030888030889E-2</v>
      </c>
      <c r="E131" s="11">
        <v>81</v>
      </c>
      <c r="F131" s="12">
        <f t="shared" si="9"/>
        <v>0.31274131274131273</v>
      </c>
      <c r="G131" s="11">
        <v>0</v>
      </c>
    </row>
    <row r="132" spans="1:7" ht="14.4" x14ac:dyDescent="0.3">
      <c r="A132" s="13" t="s">
        <v>131</v>
      </c>
      <c r="B132" s="11">
        <v>773</v>
      </c>
      <c r="C132" s="11">
        <v>19</v>
      </c>
      <c r="D132" s="12">
        <f t="shared" si="8"/>
        <v>2.4579560155239329E-2</v>
      </c>
      <c r="E132" s="11">
        <v>611</v>
      </c>
      <c r="F132" s="12">
        <f t="shared" si="9"/>
        <v>0.79042690815006467</v>
      </c>
      <c r="G132" s="11">
        <v>1</v>
      </c>
    </row>
    <row r="133" spans="1:7" ht="14.4" x14ac:dyDescent="0.3">
      <c r="A133" s="13" t="s">
        <v>132</v>
      </c>
      <c r="B133" s="11">
        <v>132</v>
      </c>
      <c r="C133" s="11">
        <v>0</v>
      </c>
      <c r="D133" s="12">
        <f t="shared" si="8"/>
        <v>0</v>
      </c>
      <c r="E133" s="11">
        <v>60</v>
      </c>
      <c r="F133" s="12">
        <f t="shared" si="9"/>
        <v>0.45454545454545453</v>
      </c>
      <c r="G133" s="11">
        <v>0</v>
      </c>
    </row>
    <row r="134" spans="1:7" ht="14.4" x14ac:dyDescent="0.3">
      <c r="A134" s="13" t="s">
        <v>133</v>
      </c>
      <c r="B134" s="11">
        <v>401</v>
      </c>
      <c r="C134" s="11">
        <v>89</v>
      </c>
      <c r="D134" s="12">
        <f t="shared" si="8"/>
        <v>0.22194513715710723</v>
      </c>
      <c r="E134" s="11">
        <v>112</v>
      </c>
      <c r="F134" s="12">
        <f t="shared" si="9"/>
        <v>0.2793017456359102</v>
      </c>
      <c r="G134" s="11">
        <v>0</v>
      </c>
    </row>
    <row r="135" spans="1:7" ht="14.4" x14ac:dyDescent="0.3">
      <c r="A135" s="13" t="s">
        <v>134</v>
      </c>
      <c r="B135" s="11">
        <v>57</v>
      </c>
      <c r="C135" s="11">
        <v>7</v>
      </c>
      <c r="D135" s="12">
        <f t="shared" si="8"/>
        <v>0.12280701754385964</v>
      </c>
      <c r="E135" s="11">
        <v>3</v>
      </c>
      <c r="F135" s="12">
        <f t="shared" si="9"/>
        <v>5.2631578947368418E-2</v>
      </c>
      <c r="G135" s="11">
        <v>0</v>
      </c>
    </row>
    <row r="136" spans="1:7" ht="14.4" x14ac:dyDescent="0.3">
      <c r="A136" s="13" t="s">
        <v>135</v>
      </c>
      <c r="B136" s="11">
        <v>226</v>
      </c>
      <c r="C136" s="11">
        <v>0</v>
      </c>
      <c r="D136" s="12">
        <f t="shared" si="8"/>
        <v>0</v>
      </c>
      <c r="E136" s="11">
        <v>131</v>
      </c>
      <c r="F136" s="12">
        <f t="shared" si="9"/>
        <v>0.57964601769911506</v>
      </c>
      <c r="G136" s="11">
        <v>0</v>
      </c>
    </row>
    <row r="137" spans="1:7" ht="14.4" x14ac:dyDescent="0.3">
      <c r="A137" s="13" t="s">
        <v>136</v>
      </c>
      <c r="B137" s="11">
        <v>57</v>
      </c>
      <c r="C137" s="11">
        <v>0</v>
      </c>
      <c r="D137" s="12">
        <f t="shared" si="8"/>
        <v>0</v>
      </c>
      <c r="E137" s="11">
        <v>22</v>
      </c>
      <c r="F137" s="12">
        <f t="shared" si="9"/>
        <v>0.38596491228070173</v>
      </c>
      <c r="G137" s="11">
        <v>0</v>
      </c>
    </row>
    <row r="138" spans="1:7" ht="14.4" x14ac:dyDescent="0.3">
      <c r="A138" s="13" t="s">
        <v>137</v>
      </c>
      <c r="B138" s="11">
        <v>59</v>
      </c>
      <c r="C138" s="11">
        <v>0</v>
      </c>
      <c r="D138" s="12">
        <f t="shared" si="8"/>
        <v>0</v>
      </c>
      <c r="E138" s="11">
        <v>11</v>
      </c>
      <c r="F138" s="12">
        <f t="shared" si="9"/>
        <v>0.1864406779661017</v>
      </c>
      <c r="G138" s="11">
        <v>0</v>
      </c>
    </row>
    <row r="139" spans="1:7" ht="14.4" x14ac:dyDescent="0.3">
      <c r="A139" s="13" t="s">
        <v>138</v>
      </c>
      <c r="B139" s="11">
        <v>152</v>
      </c>
      <c r="C139" s="11">
        <v>6</v>
      </c>
      <c r="D139" s="12">
        <f t="shared" si="8"/>
        <v>3.9473684210526314E-2</v>
      </c>
      <c r="E139" s="11">
        <v>44</v>
      </c>
      <c r="F139" s="12">
        <f t="shared" si="9"/>
        <v>0.28947368421052633</v>
      </c>
      <c r="G139" s="11">
        <v>0</v>
      </c>
    </row>
    <row r="140" spans="1:7" ht="14.4" x14ac:dyDescent="0.3">
      <c r="A140" s="13" t="s">
        <v>139</v>
      </c>
      <c r="B140" s="11">
        <v>276</v>
      </c>
      <c r="C140" s="11">
        <v>17</v>
      </c>
      <c r="D140" s="12">
        <f t="shared" si="8"/>
        <v>6.1594202898550728E-2</v>
      </c>
      <c r="E140" s="11">
        <v>33</v>
      </c>
      <c r="F140" s="12">
        <f t="shared" si="9"/>
        <v>0.11956521739130435</v>
      </c>
      <c r="G140" s="11">
        <v>0</v>
      </c>
    </row>
    <row r="141" spans="1:7" ht="14.4" x14ac:dyDescent="0.3">
      <c r="A141" s="13" t="s">
        <v>140</v>
      </c>
      <c r="B141" s="11">
        <v>577</v>
      </c>
      <c r="C141" s="11">
        <v>77</v>
      </c>
      <c r="D141" s="12">
        <f t="shared" si="8"/>
        <v>0.13344887348353554</v>
      </c>
      <c r="E141" s="11">
        <v>197</v>
      </c>
      <c r="F141" s="12">
        <f t="shared" si="9"/>
        <v>0.34142114384748701</v>
      </c>
      <c r="G141" s="11">
        <v>0</v>
      </c>
    </row>
    <row r="142" spans="1:7" ht="14.4" x14ac:dyDescent="0.3">
      <c r="A142" s="13" t="s">
        <v>141</v>
      </c>
      <c r="B142" s="11">
        <v>84</v>
      </c>
      <c r="C142" s="11">
        <v>48</v>
      </c>
      <c r="D142" s="12">
        <f t="shared" si="8"/>
        <v>0.5714285714285714</v>
      </c>
      <c r="E142" s="11">
        <v>0</v>
      </c>
      <c r="F142" s="12">
        <f t="shared" si="9"/>
        <v>0</v>
      </c>
      <c r="G142" s="11">
        <v>0</v>
      </c>
    </row>
    <row r="143" spans="1:7" ht="14.4" x14ac:dyDescent="0.3">
      <c r="A143" s="13" t="s">
        <v>142</v>
      </c>
      <c r="B143" s="11">
        <v>44</v>
      </c>
      <c r="C143" s="11">
        <v>0</v>
      </c>
      <c r="D143" s="12">
        <f t="shared" si="8"/>
        <v>0</v>
      </c>
      <c r="E143" s="11">
        <v>6</v>
      </c>
      <c r="F143" s="12">
        <f t="shared" si="9"/>
        <v>0.13636363636363635</v>
      </c>
      <c r="G143" s="11">
        <v>0</v>
      </c>
    </row>
    <row r="144" spans="1:7" ht="14.4" x14ac:dyDescent="0.3">
      <c r="A144" s="13" t="s">
        <v>143</v>
      </c>
      <c r="B144" s="11">
        <v>143</v>
      </c>
      <c r="C144" s="11">
        <v>0</v>
      </c>
      <c r="D144" s="12">
        <f t="shared" si="8"/>
        <v>0</v>
      </c>
      <c r="E144" s="11">
        <v>52</v>
      </c>
      <c r="F144" s="12">
        <f t="shared" si="9"/>
        <v>0.36363636363636365</v>
      </c>
      <c r="G144" s="11">
        <v>0</v>
      </c>
    </row>
    <row r="145" spans="1:7" ht="14.4" x14ac:dyDescent="0.3">
      <c r="A145" s="13" t="s">
        <v>144</v>
      </c>
      <c r="B145" s="11">
        <v>595</v>
      </c>
      <c r="C145" s="11">
        <v>78</v>
      </c>
      <c r="D145" s="12">
        <f t="shared" si="8"/>
        <v>0.13109243697478992</v>
      </c>
      <c r="E145" s="11">
        <v>56</v>
      </c>
      <c r="F145" s="12">
        <f t="shared" si="9"/>
        <v>9.4117647058823528E-2</v>
      </c>
      <c r="G145" s="11">
        <v>1</v>
      </c>
    </row>
    <row r="146" spans="1:7" ht="14.4" x14ac:dyDescent="0.3">
      <c r="A146" s="13" t="s">
        <v>145</v>
      </c>
      <c r="B146" s="11">
        <v>82</v>
      </c>
      <c r="C146" s="11">
        <v>0</v>
      </c>
      <c r="D146" s="12">
        <f t="shared" si="8"/>
        <v>0</v>
      </c>
      <c r="E146" s="11">
        <v>0</v>
      </c>
      <c r="F146" s="12">
        <f t="shared" si="9"/>
        <v>0</v>
      </c>
      <c r="G146" s="11">
        <v>0</v>
      </c>
    </row>
    <row r="147" spans="1:7" ht="14.4" x14ac:dyDescent="0.3">
      <c r="A147" s="13" t="s">
        <v>146</v>
      </c>
      <c r="B147" s="11">
        <v>33</v>
      </c>
      <c r="C147" s="11">
        <v>1</v>
      </c>
      <c r="D147" s="12">
        <f t="shared" si="8"/>
        <v>3.0303030303030304E-2</v>
      </c>
      <c r="E147" s="11">
        <v>15</v>
      </c>
      <c r="F147" s="12">
        <f t="shared" si="9"/>
        <v>0.45454545454545453</v>
      </c>
      <c r="G147" s="11">
        <v>0</v>
      </c>
    </row>
    <row r="148" spans="1:7" ht="14.4" x14ac:dyDescent="0.3">
      <c r="A148" s="13" t="s">
        <v>147</v>
      </c>
      <c r="B148" s="11">
        <v>199</v>
      </c>
      <c r="C148" s="11">
        <v>12</v>
      </c>
      <c r="D148" s="12">
        <f t="shared" si="8"/>
        <v>6.030150753768844E-2</v>
      </c>
      <c r="E148" s="11">
        <v>1</v>
      </c>
      <c r="F148" s="12">
        <f t="shared" si="9"/>
        <v>5.0251256281407036E-3</v>
      </c>
      <c r="G148" s="11">
        <v>0</v>
      </c>
    </row>
    <row r="149" spans="1:7" ht="14.4" x14ac:dyDescent="0.3">
      <c r="A149" s="13" t="s">
        <v>148</v>
      </c>
      <c r="B149" s="11">
        <v>262</v>
      </c>
      <c r="C149" s="11">
        <v>13</v>
      </c>
      <c r="D149" s="12">
        <f t="shared" si="8"/>
        <v>4.9618320610687022E-2</v>
      </c>
      <c r="E149" s="11">
        <v>77</v>
      </c>
      <c r="F149" s="12">
        <f t="shared" si="9"/>
        <v>0.29389312977099236</v>
      </c>
      <c r="G149" s="11">
        <v>2</v>
      </c>
    </row>
    <row r="150" spans="1:7" ht="14.4" x14ac:dyDescent="0.3">
      <c r="A150" s="13" t="s">
        <v>149</v>
      </c>
      <c r="B150" s="11">
        <v>256</v>
      </c>
      <c r="C150" s="11">
        <v>59</v>
      </c>
      <c r="D150" s="12">
        <f t="shared" si="8"/>
        <v>0.23046875</v>
      </c>
      <c r="E150" s="11">
        <v>128</v>
      </c>
      <c r="F150" s="12">
        <f t="shared" si="9"/>
        <v>0.5</v>
      </c>
      <c r="G150" s="11">
        <v>2</v>
      </c>
    </row>
    <row r="151" spans="1:7" ht="14.4" x14ac:dyDescent="0.3">
      <c r="A151" s="13" t="s">
        <v>150</v>
      </c>
      <c r="B151" s="11">
        <v>151</v>
      </c>
      <c r="C151" s="11">
        <v>0</v>
      </c>
      <c r="D151" s="12">
        <f t="shared" si="8"/>
        <v>0</v>
      </c>
      <c r="E151" s="11">
        <v>55</v>
      </c>
      <c r="F151" s="12">
        <f t="shared" si="9"/>
        <v>0.36423841059602646</v>
      </c>
      <c r="G151" s="11">
        <v>0</v>
      </c>
    </row>
    <row r="152" spans="1:7" ht="14.4" x14ac:dyDescent="0.3">
      <c r="A152" s="13" t="s">
        <v>151</v>
      </c>
      <c r="B152" s="11">
        <v>83</v>
      </c>
      <c r="C152" s="11">
        <v>6</v>
      </c>
      <c r="D152" s="12">
        <f t="shared" si="8"/>
        <v>7.2289156626506021E-2</v>
      </c>
      <c r="E152" s="11">
        <v>6</v>
      </c>
      <c r="F152" s="12">
        <f t="shared" si="9"/>
        <v>7.2289156626506021E-2</v>
      </c>
      <c r="G152" s="11">
        <v>0</v>
      </c>
    </row>
    <row r="153" spans="1:7" ht="14.4" x14ac:dyDescent="0.3">
      <c r="A153" s="13" t="s">
        <v>152</v>
      </c>
      <c r="B153" s="11">
        <v>69</v>
      </c>
      <c r="C153" s="11">
        <v>3</v>
      </c>
      <c r="D153" s="12">
        <f t="shared" si="8"/>
        <v>4.3478260869565216E-2</v>
      </c>
      <c r="E153" s="11">
        <v>34</v>
      </c>
      <c r="F153" s="12">
        <f t="shared" si="9"/>
        <v>0.49275362318840582</v>
      </c>
      <c r="G153" s="11">
        <v>0</v>
      </c>
    </row>
    <row r="154" spans="1:7" ht="14.4" x14ac:dyDescent="0.3">
      <c r="A154" s="13" t="s">
        <v>153</v>
      </c>
      <c r="B154" s="11">
        <v>695</v>
      </c>
      <c r="C154" s="11">
        <v>1</v>
      </c>
      <c r="D154" s="12">
        <f t="shared" si="8"/>
        <v>1.4388489208633094E-3</v>
      </c>
      <c r="E154" s="11">
        <v>437</v>
      </c>
      <c r="F154" s="12">
        <f t="shared" si="9"/>
        <v>0.62877697841726621</v>
      </c>
      <c r="G154" s="11">
        <v>0</v>
      </c>
    </row>
    <row r="155" spans="1:7" ht="14.4" x14ac:dyDescent="0.3">
      <c r="A155" s="13" t="s">
        <v>154</v>
      </c>
      <c r="B155" s="11">
        <v>507</v>
      </c>
      <c r="C155" s="11">
        <v>14</v>
      </c>
      <c r="D155" s="12">
        <f t="shared" si="8"/>
        <v>2.7613412228796843E-2</v>
      </c>
      <c r="E155" s="11">
        <v>236</v>
      </c>
      <c r="F155" s="12">
        <f t="shared" si="9"/>
        <v>0.46548323471400394</v>
      </c>
      <c r="G155" s="11">
        <v>0</v>
      </c>
    </row>
    <row r="156" spans="1:7" ht="14.4" x14ac:dyDescent="0.3">
      <c r="A156" s="13" t="s">
        <v>155</v>
      </c>
      <c r="B156" s="11">
        <v>230</v>
      </c>
      <c r="C156" s="11">
        <v>14</v>
      </c>
      <c r="D156" s="12">
        <f t="shared" si="8"/>
        <v>6.0869565217391307E-2</v>
      </c>
      <c r="E156" s="11">
        <v>126</v>
      </c>
      <c r="F156" s="12">
        <f t="shared" si="9"/>
        <v>0.54782608695652169</v>
      </c>
      <c r="G156" s="11">
        <v>0</v>
      </c>
    </row>
    <row r="157" spans="1:7" ht="14.4" x14ac:dyDescent="0.3">
      <c r="A157" s="13" t="s">
        <v>156</v>
      </c>
      <c r="B157" s="11">
        <v>152</v>
      </c>
      <c r="C157" s="11">
        <v>0</v>
      </c>
      <c r="D157" s="12">
        <f t="shared" si="8"/>
        <v>0</v>
      </c>
      <c r="E157" s="11">
        <v>36</v>
      </c>
      <c r="F157" s="12">
        <f t="shared" si="9"/>
        <v>0.23684210526315788</v>
      </c>
      <c r="G157" s="11">
        <v>0</v>
      </c>
    </row>
    <row r="158" spans="1:7" ht="14.4" x14ac:dyDescent="0.3">
      <c r="A158" s="13" t="s">
        <v>157</v>
      </c>
      <c r="B158" s="11">
        <v>24</v>
      </c>
      <c r="C158" s="11">
        <v>1</v>
      </c>
      <c r="D158" s="12">
        <f t="shared" si="8"/>
        <v>4.1666666666666664E-2</v>
      </c>
      <c r="E158" s="11">
        <v>7</v>
      </c>
      <c r="F158" s="12">
        <f t="shared" si="9"/>
        <v>0.29166666666666669</v>
      </c>
      <c r="G158" s="11">
        <v>0</v>
      </c>
    </row>
    <row r="159" spans="1:7" ht="14.4" x14ac:dyDescent="0.3">
      <c r="A159" s="13" t="s">
        <v>158</v>
      </c>
      <c r="B159" s="11">
        <v>219</v>
      </c>
      <c r="C159" s="11">
        <v>4</v>
      </c>
      <c r="D159" s="12">
        <f t="shared" si="8"/>
        <v>1.8264840182648401E-2</v>
      </c>
      <c r="E159" s="11">
        <v>168</v>
      </c>
      <c r="F159" s="12">
        <f t="shared" si="9"/>
        <v>0.76712328767123283</v>
      </c>
      <c r="G159" s="11">
        <v>0</v>
      </c>
    </row>
    <row r="160" spans="1:7" ht="14.4" x14ac:dyDescent="0.3">
      <c r="A160" s="13" t="s">
        <v>159</v>
      </c>
      <c r="B160" s="11">
        <v>168</v>
      </c>
      <c r="C160" s="11">
        <v>1</v>
      </c>
      <c r="D160" s="12">
        <f t="shared" si="8"/>
        <v>5.9523809523809521E-3</v>
      </c>
      <c r="E160" s="11">
        <v>115</v>
      </c>
      <c r="F160" s="12">
        <f t="shared" si="9"/>
        <v>0.68452380952380953</v>
      </c>
      <c r="G160" s="11">
        <v>0</v>
      </c>
    </row>
    <row r="161" spans="1:7" ht="14.4" x14ac:dyDescent="0.3">
      <c r="A161" s="13" t="s">
        <v>160</v>
      </c>
      <c r="B161" s="11">
        <v>152</v>
      </c>
      <c r="C161" s="11">
        <v>59</v>
      </c>
      <c r="D161" s="12">
        <f t="shared" si="8"/>
        <v>0.38815789473684209</v>
      </c>
      <c r="E161" s="11">
        <v>53</v>
      </c>
      <c r="F161" s="12">
        <f t="shared" si="9"/>
        <v>0.34868421052631576</v>
      </c>
      <c r="G161" s="11">
        <v>7</v>
      </c>
    </row>
    <row r="162" spans="1:7" ht="14.4" x14ac:dyDescent="0.3">
      <c r="A162" s="13" t="s">
        <v>161</v>
      </c>
      <c r="B162" s="11">
        <v>129</v>
      </c>
      <c r="C162" s="11">
        <v>2</v>
      </c>
      <c r="D162" s="12">
        <f t="shared" ref="D162:D174" si="10">C162/B162</f>
        <v>1.5503875968992248E-2</v>
      </c>
      <c r="E162" s="11">
        <v>76</v>
      </c>
      <c r="F162" s="12">
        <f t="shared" ref="F162:F174" si="11">E162/B162</f>
        <v>0.58914728682170547</v>
      </c>
      <c r="G162" s="11">
        <v>0</v>
      </c>
    </row>
    <row r="163" spans="1:7" ht="14.4" x14ac:dyDescent="0.3">
      <c r="A163" s="13" t="s">
        <v>162</v>
      </c>
      <c r="B163" s="11">
        <v>82</v>
      </c>
      <c r="C163" s="11">
        <v>11</v>
      </c>
      <c r="D163" s="12">
        <f t="shared" si="10"/>
        <v>0.13414634146341464</v>
      </c>
      <c r="E163" s="11">
        <v>25</v>
      </c>
      <c r="F163" s="12">
        <f t="shared" si="11"/>
        <v>0.3048780487804878</v>
      </c>
      <c r="G163" s="11">
        <v>0</v>
      </c>
    </row>
    <row r="164" spans="1:7" ht="14.4" x14ac:dyDescent="0.3">
      <c r="A164" s="13" t="s">
        <v>163</v>
      </c>
      <c r="B164" s="11">
        <v>131</v>
      </c>
      <c r="C164" s="11">
        <v>0</v>
      </c>
      <c r="D164" s="12">
        <f t="shared" si="10"/>
        <v>0</v>
      </c>
      <c r="E164" s="11">
        <v>13</v>
      </c>
      <c r="F164" s="12">
        <f t="shared" si="11"/>
        <v>9.9236641221374045E-2</v>
      </c>
      <c r="G164" s="11">
        <v>0</v>
      </c>
    </row>
    <row r="165" spans="1:7" ht="14.4" x14ac:dyDescent="0.3">
      <c r="A165" s="13" t="s">
        <v>164</v>
      </c>
      <c r="B165" s="11">
        <v>135</v>
      </c>
      <c r="C165" s="11">
        <v>46</v>
      </c>
      <c r="D165" s="12">
        <f t="shared" si="10"/>
        <v>0.34074074074074073</v>
      </c>
      <c r="E165" s="11">
        <v>68</v>
      </c>
      <c r="F165" s="12">
        <f t="shared" si="11"/>
        <v>0.50370370370370365</v>
      </c>
      <c r="G165" s="11">
        <v>0</v>
      </c>
    </row>
    <row r="166" spans="1:7" ht="14.4" x14ac:dyDescent="0.3">
      <c r="A166" s="13" t="s">
        <v>165</v>
      </c>
      <c r="B166" s="11">
        <v>1379</v>
      </c>
      <c r="C166" s="11">
        <v>7</v>
      </c>
      <c r="D166" s="12">
        <f t="shared" si="10"/>
        <v>5.076142131979695E-3</v>
      </c>
      <c r="E166" s="11">
        <v>330</v>
      </c>
      <c r="F166" s="12">
        <f t="shared" si="11"/>
        <v>0.23930384336475707</v>
      </c>
      <c r="G166" s="11">
        <v>4</v>
      </c>
    </row>
    <row r="167" spans="1:7" ht="14.4" x14ac:dyDescent="0.3">
      <c r="A167" s="13" t="s">
        <v>166</v>
      </c>
      <c r="B167" s="11">
        <v>127</v>
      </c>
      <c r="C167" s="11">
        <v>0</v>
      </c>
      <c r="D167" s="12">
        <f t="shared" si="10"/>
        <v>0</v>
      </c>
      <c r="E167" s="11">
        <v>33</v>
      </c>
      <c r="F167" s="12">
        <f t="shared" si="11"/>
        <v>0.25984251968503935</v>
      </c>
      <c r="G167" s="11">
        <v>0</v>
      </c>
    </row>
    <row r="168" spans="1:7" ht="14.4" x14ac:dyDescent="0.3">
      <c r="A168" s="13" t="s">
        <v>167</v>
      </c>
      <c r="B168" s="11">
        <v>214</v>
      </c>
      <c r="C168" s="11">
        <v>34</v>
      </c>
      <c r="D168" s="12">
        <f t="shared" si="10"/>
        <v>0.15887850467289719</v>
      </c>
      <c r="E168" s="11">
        <v>150</v>
      </c>
      <c r="F168" s="12">
        <f t="shared" si="11"/>
        <v>0.7009345794392523</v>
      </c>
      <c r="G168" s="11">
        <v>0</v>
      </c>
    </row>
    <row r="169" spans="1:7" ht="14.4" x14ac:dyDescent="0.3">
      <c r="A169" s="13" t="s">
        <v>168</v>
      </c>
      <c r="B169" s="11">
        <v>178</v>
      </c>
      <c r="C169" s="11">
        <v>4</v>
      </c>
      <c r="D169" s="12">
        <f t="shared" si="10"/>
        <v>2.247191011235955E-2</v>
      </c>
      <c r="E169" s="11">
        <v>22</v>
      </c>
      <c r="F169" s="12">
        <f t="shared" si="11"/>
        <v>0.12359550561797752</v>
      </c>
      <c r="G169" s="11">
        <v>0</v>
      </c>
    </row>
    <row r="170" spans="1:7" ht="14.4" x14ac:dyDescent="0.3">
      <c r="A170" s="13" t="s">
        <v>169</v>
      </c>
      <c r="B170" s="11">
        <v>314</v>
      </c>
      <c r="C170" s="11">
        <v>1</v>
      </c>
      <c r="D170" s="12">
        <f t="shared" si="10"/>
        <v>3.1847133757961785E-3</v>
      </c>
      <c r="E170" s="11">
        <v>16</v>
      </c>
      <c r="F170" s="12">
        <f t="shared" si="11"/>
        <v>5.0955414012738856E-2</v>
      </c>
      <c r="G170" s="11">
        <v>0</v>
      </c>
    </row>
    <row r="171" spans="1:7" ht="14.4" x14ac:dyDescent="0.3">
      <c r="A171" s="13" t="s">
        <v>170</v>
      </c>
      <c r="B171" s="11">
        <v>65</v>
      </c>
      <c r="C171" s="11">
        <v>0</v>
      </c>
      <c r="D171" s="12">
        <f t="shared" si="10"/>
        <v>0</v>
      </c>
      <c r="E171" s="11">
        <v>0</v>
      </c>
      <c r="F171" s="12">
        <f t="shared" si="11"/>
        <v>0</v>
      </c>
      <c r="G171" s="11">
        <v>0</v>
      </c>
    </row>
    <row r="172" spans="1:7" ht="14.4" x14ac:dyDescent="0.3">
      <c r="A172" s="13" t="s">
        <v>171</v>
      </c>
      <c r="B172" s="11">
        <v>70</v>
      </c>
      <c r="C172" s="11">
        <v>0</v>
      </c>
      <c r="D172" s="12">
        <f t="shared" si="10"/>
        <v>0</v>
      </c>
      <c r="E172" s="11">
        <v>6</v>
      </c>
      <c r="F172" s="12">
        <f t="shared" si="11"/>
        <v>8.5714285714285715E-2</v>
      </c>
      <c r="G172" s="11">
        <v>0</v>
      </c>
    </row>
    <row r="173" spans="1:7" ht="14.4" x14ac:dyDescent="0.3">
      <c r="A173" s="13" t="s">
        <v>172</v>
      </c>
      <c r="B173" s="11">
        <v>89</v>
      </c>
      <c r="C173" s="11">
        <v>4</v>
      </c>
      <c r="D173" s="12">
        <f t="shared" si="10"/>
        <v>4.49438202247191E-2</v>
      </c>
      <c r="E173" s="11">
        <v>19</v>
      </c>
      <c r="F173" s="12">
        <f t="shared" si="11"/>
        <v>0.21348314606741572</v>
      </c>
      <c r="G173" s="11">
        <v>0</v>
      </c>
    </row>
    <row r="174" spans="1:7" ht="14.4" x14ac:dyDescent="0.3">
      <c r="A174" s="13" t="s">
        <v>173</v>
      </c>
      <c r="B174" s="11">
        <v>244</v>
      </c>
      <c r="C174" s="11">
        <v>2</v>
      </c>
      <c r="D174" s="12">
        <f t="shared" si="10"/>
        <v>8.1967213114754103E-3</v>
      </c>
      <c r="E174" s="11">
        <v>107</v>
      </c>
      <c r="F174" s="12">
        <f t="shared" si="11"/>
        <v>0.43852459016393441</v>
      </c>
      <c r="G174" s="11">
        <v>1</v>
      </c>
    </row>
    <row r="175" spans="1:7" x14ac:dyDescent="0.3">
      <c r="A175" s="14" t="s">
        <v>174</v>
      </c>
      <c r="B175" s="15">
        <f>SUM(B3:B174)</f>
        <v>48160</v>
      </c>
      <c r="C175" s="15">
        <f>SUM(C3:C174)</f>
        <v>3911</v>
      </c>
      <c r="D175" s="16"/>
      <c r="E175" s="15">
        <f>SUM(E3:E174)</f>
        <v>17119</v>
      </c>
      <c r="F175" s="17"/>
      <c r="G175" s="17">
        <f>SUM(G3:G174)</f>
        <v>268</v>
      </c>
    </row>
    <row r="177" spans="1:3" ht="46.8" customHeight="1" x14ac:dyDescent="0.3">
      <c r="A177" s="28" t="s">
        <v>188</v>
      </c>
      <c r="B177" s="28"/>
      <c r="C177" s="2"/>
    </row>
    <row r="178" spans="1:3" ht="78" customHeight="1" x14ac:dyDescent="0.3">
      <c r="A178" s="29" t="s">
        <v>175</v>
      </c>
      <c r="B178" s="29"/>
      <c r="C178" s="2"/>
    </row>
    <row r="179" spans="1:3" x14ac:dyDescent="0.3">
      <c r="A179" s="20" t="s">
        <v>176</v>
      </c>
      <c r="B179" s="20"/>
      <c r="C179" s="2"/>
    </row>
    <row r="180" spans="1:3" ht="31.2" customHeight="1" x14ac:dyDescent="0.3">
      <c r="A180" s="20" t="s">
        <v>177</v>
      </c>
      <c r="B180" s="20"/>
      <c r="C180" s="2"/>
    </row>
    <row r="181" spans="1:3" ht="31.2" customHeight="1" x14ac:dyDescent="0.3">
      <c r="A181" s="20" t="s">
        <v>187</v>
      </c>
      <c r="B181" s="20"/>
      <c r="C181" s="2"/>
    </row>
    <row r="182" spans="1:3" ht="31.2" customHeight="1" x14ac:dyDescent="0.3">
      <c r="A182" s="20" t="s">
        <v>178</v>
      </c>
      <c r="B182" s="20"/>
      <c r="C182" s="2"/>
    </row>
    <row r="183" spans="1:3" ht="31.2" customHeight="1" x14ac:dyDescent="0.3">
      <c r="A183" s="20" t="s">
        <v>179</v>
      </c>
      <c r="B183" s="20"/>
      <c r="C183" s="2"/>
    </row>
    <row r="184" spans="1:3" ht="31.2" customHeight="1" x14ac:dyDescent="0.3">
      <c r="A184" s="20" t="s">
        <v>180</v>
      </c>
      <c r="B184" s="20"/>
      <c r="C184" s="2"/>
    </row>
    <row r="185" spans="1:3" ht="31.2" customHeight="1" x14ac:dyDescent="0.3">
      <c r="A185" s="20" t="s">
        <v>181</v>
      </c>
      <c r="B185" s="20"/>
      <c r="C185" s="2"/>
    </row>
    <row r="186" spans="1:3" x14ac:dyDescent="0.3">
      <c r="A186" s="23"/>
      <c r="B186" s="23"/>
      <c r="C186" s="2"/>
    </row>
    <row r="187" spans="1:3" x14ac:dyDescent="0.3">
      <c r="A187" s="24" t="s">
        <v>182</v>
      </c>
      <c r="B187" s="25"/>
      <c r="C187" s="2"/>
    </row>
    <row r="188" spans="1:3" ht="31.2" customHeight="1" x14ac:dyDescent="0.3">
      <c r="A188" s="18" t="s">
        <v>183</v>
      </c>
      <c r="B188" s="19"/>
      <c r="C188" s="2"/>
    </row>
    <row r="189" spans="1:3" x14ac:dyDescent="0.3">
      <c r="A189" s="18" t="s">
        <v>184</v>
      </c>
      <c r="B189" s="19"/>
      <c r="C189" s="2"/>
    </row>
    <row r="190" spans="1:3" x14ac:dyDescent="0.3">
      <c r="A190" s="21" t="s">
        <v>185</v>
      </c>
      <c r="B190" s="22"/>
      <c r="C190" s="2"/>
    </row>
    <row r="191" spans="1:3" ht="31.2" customHeight="1" x14ac:dyDescent="0.3">
      <c r="A191" s="20" t="s">
        <v>186</v>
      </c>
      <c r="B191" s="20"/>
      <c r="C191" s="2"/>
    </row>
    <row r="192" spans="1:3" x14ac:dyDescent="0.3">
      <c r="A192" s="8"/>
      <c r="B192" s="2"/>
      <c r="C192" s="2"/>
    </row>
  </sheetData>
  <sheetProtection formatCells="0" formatColumns="0" formatRows="0"/>
  <mergeCells count="16">
    <mergeCell ref="A1:G1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9:B189"/>
    <mergeCell ref="A191:B191"/>
    <mergeCell ref="A190:B190"/>
    <mergeCell ref="A186:B186"/>
    <mergeCell ref="A188:B188"/>
    <mergeCell ref="A187:B187"/>
  </mergeCells>
  <hyperlinks>
    <hyperlink ref="A190" r:id="rId1" xr:uid="{E7D00A2C-C1D4-4F98-8657-B3A0907D7915}"/>
  </hyperlinks>
  <pageMargins left="0.7" right="0.7" top="0.75" bottom="0.75" header="0.3" footer="0.3"/>
  <pageSetup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 xsi:nil="true"/>
    <Accessibility_x0020_Audit_x0020_Status xmlns="3a62de7d-ba57-4f43-9dae-9623ba637be0" xsi:nil="true"/>
    <Accessibility_x0020_Audience xmlns="3a62de7d-ba57-4f43-9dae-9623ba637be0" xsi:nil="true"/>
    <Accessibility_x0020_Status xmlns="3a62de7d-ba57-4f43-9dae-9623ba637be0">Accessible</Accessibility_x0020_Status>
    <Accessibility_x0020_Target_x0020_Date xmlns="3a62de7d-ba57-4f43-9dae-9623ba637be0" xsi:nil="true"/>
    <Accessibility_x0020_Audit_x0020_Date xmlns="3a62de7d-ba57-4f43-9dae-9623ba637be0" xsi:nil="true"/>
    <PublishingExpirationDate xmlns="http://schemas.microsoft.com/sharepoint/v3" xsi:nil="true"/>
    <PublishingStartDate xmlns="http://schemas.microsoft.com/sharepoint/v3" xsi:nil="true"/>
    <_dlc_DocId xmlns="3a62de7d-ba57-4f43-9dae-9623ba637be0">KYED-1654119363-130</_dlc_DocId>
    <_dlc_DocIdUrl xmlns="3a62de7d-ba57-4f43-9dae-9623ba637be0">
      <Url>https://education-edit.ky.gov/Open-House/data/_layouts/15/DocIdRedir.aspx?ID=KYED-1654119363-130</Url>
      <Description>KYED-1654119363-130</Description>
    </_dlc_DocIdUrl>
    <School_x0020_Year xmlns="807fa64f-787d-4cc1-b146-e4ed7f572883">2023-2024</School_x0020_Year>
    <h7gd xmlns="807fa64f-787d-4cc1-b146-e4ed7f572883">Number of students in each district that received a dental exam, screening or referral</h7gd>
    <Source xmlns="a1efca58-2c6f-4fbe-a8e9-f3dce464999a">Supplemental Data from KDE Webpage</Source>
    <Button xmlns="807fa64f-787d-4cc1-b146-e4ed7f572883">Health - Student Health</Button>
    <jnbf xmlns="a1efca58-2c6f-4fbe-a8e9-f3dce464999a" xsi:nil="true"/>
    <Table xmlns="a1efca58-2c6f-4fbe-a8e9-f3dce464999a">Student Health</Table>
    <Data_x0020_Set xmlns="807fa64f-787d-4cc1-b146-e4ed7f572883">Dental Screening Data</Data_x0020_Se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0973FE893A04C977CB23176108BD7" ma:contentTypeVersion="3" ma:contentTypeDescription="Create a new document." ma:contentTypeScope="" ma:versionID="3888a36298f47ba37f182ed446815897">
  <xsd:schema xmlns:xsd="http://www.w3.org/2001/XMLSchema" xmlns:xs="http://www.w3.org/2001/XMLSchema" xmlns:p="http://schemas.microsoft.com/office/2006/metadata/properties" xmlns:ns1="http://schemas.microsoft.com/sharepoint/v3" xmlns:ns2="807fa64f-787d-4cc1-b146-e4ed7f572883" xmlns:ns3="3a62de7d-ba57-4f43-9dae-9623ba637be0" xmlns:ns4="a1efca58-2c6f-4fbe-a8e9-f3dce464999a" targetNamespace="http://schemas.microsoft.com/office/2006/metadata/properties" ma:root="true" ma:fieldsID="c4d7acd8b9195820d455a2760faf68e4" ns1:_="" ns2:_="" ns3:_="" ns4:_="">
    <xsd:import namespace="http://schemas.microsoft.com/sharepoint/v3"/>
    <xsd:import namespace="807fa64f-787d-4cc1-b146-e4ed7f572883"/>
    <xsd:import namespace="3a62de7d-ba57-4f43-9dae-9623ba637be0"/>
    <xsd:import namespace="a1efca58-2c6f-4fbe-a8e9-f3dce464999a"/>
    <xsd:element name="properties">
      <xsd:complexType>
        <xsd:sequence>
          <xsd:element name="documentManagement">
            <xsd:complexType>
              <xsd:all>
                <xsd:element ref="ns2:Button" minOccurs="0"/>
                <xsd:element ref="ns2:School_x0020_Year" minOccurs="0"/>
                <xsd:element ref="ns2:Data_x0020_Set" minOccurs="0"/>
                <xsd:element ref="ns3:Accessibility_x0020_Office" minOccurs="0"/>
                <xsd:element ref="ns3:Accessibility_x0020_Audience" minOccurs="0"/>
                <xsd:element ref="ns3:Accessibility_x0020_Audit_x0020_Date" minOccurs="0"/>
                <xsd:element ref="ns3:Accessibility_x0020_Audit_x0020_Status" minOccurs="0"/>
                <xsd:element ref="ns3:Accessibility_x0020_Target_x0020_Date" minOccurs="0"/>
                <xsd:element ref="ns3:Accessibility_x0020_Status" minOccurs="0"/>
                <xsd:element ref="ns2:h7gd" minOccurs="0"/>
                <xsd:element ref="ns3:_dlc_DocId" minOccurs="0"/>
                <xsd:element ref="ns3:_dlc_DocIdUrl" minOccurs="0"/>
                <xsd:element ref="ns3:_dlc_DocIdPersistId" minOccurs="0"/>
                <xsd:element ref="ns1:PublishingStartDate" minOccurs="0"/>
                <xsd:element ref="ns1:PublishingExpirationDate" minOccurs="0"/>
                <xsd:element ref="ns3:SharedWithUsers" minOccurs="0"/>
                <xsd:element ref="ns4:jnbf" minOccurs="0"/>
                <xsd:element ref="ns4:Table" minOccurs="0"/>
                <xsd:element ref="ns4:Sour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7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8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fa64f-787d-4cc1-b146-e4ed7f572883" elementFormDefault="qualified">
    <xsd:import namespace="http://schemas.microsoft.com/office/2006/documentManagement/types"/>
    <xsd:import namespace="http://schemas.microsoft.com/office/infopath/2007/PartnerControls"/>
    <xsd:element name="Button" ma:index="1" nillable="true" ma:displayName="Button" ma:format="Dropdown" ma:internalName="Button">
      <xsd:simpleType>
        <xsd:restriction base="dms:Choice">
          <xsd:enumeration value="Assessment and Accountability"/>
          <xsd:enumeration value="Career and Technical Education"/>
          <xsd:enumeration value="Digital Readiness"/>
          <xsd:enumeration value="Economically Disadvantaged (FRL)"/>
          <xsd:enumeration value="Educator Professionals"/>
          <xsd:enumeration value="Enrollment and Attendance"/>
          <xsd:enumeration value="Health - School Profiles"/>
          <xsd:enumeration value="Health - Student Health"/>
          <xsd:enumeration value="Health - YRBS"/>
          <xsd:enumeration value="SRC Datasets"/>
          <xsd:enumeration value="School Finance"/>
          <xsd:enumeration value="SEEK"/>
        </xsd:restriction>
      </xsd:simpleType>
    </xsd:element>
    <xsd:element name="School_x0020_Year" ma:index="2" nillable="true" ma:displayName="Year" ma:format="Dropdown" ma:internalName="School_x0020_Year">
      <xsd:simpleType>
        <xsd:restriction base="dms:Choice">
          <xsd:enumeration value="2025-2026"/>
          <xsd:enumeration value="2024-2025"/>
          <xsd:enumeration value="2023-2024"/>
          <xsd:enumeration value="2022-2023"/>
          <xsd:enumeration value="2021-2022"/>
          <xsd:enumeration value="2020-2021"/>
          <xsd:enumeration value="2019-2020"/>
          <xsd:enumeration value="2018-2019"/>
          <xsd:enumeration value="2017-2018"/>
          <xsd:enumeration value="2016-2017"/>
          <xsd:enumeration value="2007-Recent"/>
          <xsd:enumeration value="2023"/>
          <xsd:enumeration value="2022"/>
          <xsd:enumeration value="2021"/>
          <xsd:enumeration value="2020"/>
          <xsd:enumeration value="2019"/>
        </xsd:restriction>
      </xsd:simpleType>
    </xsd:element>
    <xsd:element name="Data_x0020_Set" ma:index="3" nillable="true" ma:displayName="Dataset" ma:format="Dropdown" ma:internalName="Data_x0020_Set">
      <xsd:simpleType>
        <xsd:restriction base="dms:Choice">
          <xsd:enumeration value="Automated External Defibrillator (AED)"/>
          <xsd:enumeration value="Commonly Reported Chronic Health Conditions"/>
          <xsd:enumeration value="Comprehensive School Physical Activity Programs"/>
          <xsd:enumeration value="Dental Screening Data"/>
          <xsd:enumeration value="Free and Reduced"/>
          <xsd:enumeration value="Health Conditions"/>
          <xsd:enumeration value="Health Conditions Infographic"/>
          <xsd:enumeration value="Health Office Visits Data"/>
          <xsd:enumeration value="Health Services Reference Guide"/>
          <xsd:enumeration value="Health Services"/>
          <xsd:enumeration value="Hearing Screening Data"/>
          <xsd:enumeration value="High School Executive Summary"/>
          <xsd:enumeration value="High School Summary"/>
          <xsd:enumeration value="High School Trend"/>
          <xsd:enumeration value="Immunization Certificates Data"/>
          <xsd:enumeration value="Infographic Resource"/>
          <xsd:enumeration value="Middle School Executive Summary"/>
          <xsd:enumeration value="Middle School Summary"/>
          <xsd:enumeration value="Middle School Trend"/>
          <xsd:enumeration value="Nutrition"/>
          <xsd:enumeration value="Physical Health Exams Data"/>
          <xsd:enumeration value="Preventative Health Exam"/>
          <xsd:enumeration value="Principal Survey Results"/>
          <xsd:enumeration value="Principal Survey Trend"/>
          <xsd:enumeration value="Qualifying Data"/>
          <xsd:enumeration value="School Health Services Infographic"/>
          <xsd:enumeration value="School Nurse Counts"/>
          <xsd:enumeration value="Stock Emergency Medications"/>
          <xsd:enumeration value="Teacher Survey Results"/>
          <xsd:enumeration value="Vision Screening Data"/>
          <xsd:enumeration value="Whole School, Whole Community, Whole Child"/>
        </xsd:restriction>
      </xsd:simpleType>
    </xsd:element>
    <xsd:element name="h7gd" ma:index="10" nillable="true" ma:displayName="Description" ma:internalName="h7g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4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5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6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7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8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9" nillable="true" ma:displayName="Accessibility Status" ma:format="Dropdown" ma:internalName="Accessibility_x0020_Status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fca58-2c6f-4fbe-a8e9-f3dce464999a" elementFormDefault="qualified">
    <xsd:import namespace="http://schemas.microsoft.com/office/2006/documentManagement/types"/>
    <xsd:import namespace="http://schemas.microsoft.com/office/infopath/2007/PartnerControls"/>
    <xsd:element name="jnbf" ma:index="24" nillable="true" ma:displayName="Updated" ma:internalName="jnbf">
      <xsd:simpleType>
        <xsd:restriction base="dms:DateTime"/>
      </xsd:simpleType>
    </xsd:element>
    <xsd:element name="Table" ma:index="25" nillable="true" ma:displayName="Category" ma:format="Dropdown" ma:internalName="Table">
      <xsd:simpleType>
        <xsd:restriction base="dms:Choice">
          <xsd:enumeration value="Qualifying Data"/>
          <xsd:enumeration value="Student Health"/>
          <xsd:enumeration value="School Health Profiles"/>
          <xsd:enumeration value="YRBS"/>
        </xsd:restriction>
      </xsd:simpleType>
    </xsd:element>
    <xsd:element name="Source" ma:index="26" nillable="true" ma:displayName="Source" ma:default="Supplemental Data from Old OH" ma:format="Dropdown" ma:internalName="Source">
      <xsd:simpleType>
        <xsd:restriction base="dms:Choice">
          <xsd:enumeration value="Supplemental Data from Old OH"/>
          <xsd:enumeration value="Supplemental Data from KDE Webpag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460E93-02AF-40F1-89EA-F47E65EAC60F}">
  <ds:schemaRefs>
    <ds:schemaRef ds:uri="http://schemas.microsoft.com/office/2006/metadata/properties"/>
    <ds:schemaRef ds:uri="http://schemas.microsoft.com/office/infopath/2007/PartnerControls"/>
    <ds:schemaRef ds:uri="3a62de7d-ba57-4f43-9dae-9623ba637be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67A2E11-524C-4509-9A25-38557669FD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5F86D7-1F03-4CEC-A22B-C7E322BF826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46DD6E6-91BA-42FE-8BCF-00D4221B70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23-24 Dental Screening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Hickman, Tonia - Division of District Support</dc:creator>
  <cp:lastModifiedBy>Hickman, Tonia - Division of District Support</cp:lastModifiedBy>
  <dcterms:created xsi:type="dcterms:W3CDTF">2024-10-28T17:57:19Z</dcterms:created>
  <dcterms:modified xsi:type="dcterms:W3CDTF">2026-04-27T15:41:42Z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544694-0027-44fa-bee4-2648c0363f9d_Enabled">
    <vt:lpwstr>true</vt:lpwstr>
  </property>
  <property fmtid="{D5CDD505-2E9C-101B-9397-08002B2CF9AE}" pid="3" name="MSIP_Label_eb544694-0027-44fa-bee4-2648c0363f9d_SetDate">
    <vt:lpwstr>2024-10-28T18:35:22Z</vt:lpwstr>
  </property>
  <property fmtid="{D5CDD505-2E9C-101B-9397-08002B2CF9AE}" pid="4" name="MSIP_Label_eb544694-0027-44fa-bee4-2648c0363f9d_Method">
    <vt:lpwstr>Standard</vt:lpwstr>
  </property>
  <property fmtid="{D5CDD505-2E9C-101B-9397-08002B2CF9AE}" pid="5" name="MSIP_Label_eb544694-0027-44fa-bee4-2648c0363f9d_Name">
    <vt:lpwstr>defa4170-0d19-0005-0004-bc88714345d2</vt:lpwstr>
  </property>
  <property fmtid="{D5CDD505-2E9C-101B-9397-08002B2CF9AE}" pid="6" name="MSIP_Label_eb544694-0027-44fa-bee4-2648c0363f9d_SiteId">
    <vt:lpwstr>9360c11f-90e6-4706-ad00-25fcdc9e2ed1</vt:lpwstr>
  </property>
  <property fmtid="{D5CDD505-2E9C-101B-9397-08002B2CF9AE}" pid="7" name="MSIP_Label_eb544694-0027-44fa-bee4-2648c0363f9d_ActionId">
    <vt:lpwstr>cfeb280f-8730-4607-949d-17078fe4af46</vt:lpwstr>
  </property>
  <property fmtid="{D5CDD505-2E9C-101B-9397-08002B2CF9AE}" pid="8" name="MSIP_Label_eb544694-0027-44fa-bee4-2648c0363f9d_ContentBits">
    <vt:lpwstr>0</vt:lpwstr>
  </property>
  <property fmtid="{D5CDD505-2E9C-101B-9397-08002B2CF9AE}" pid="9" name="ContentTypeId">
    <vt:lpwstr>0x01010030B0973FE893A04C977CB23176108BD7</vt:lpwstr>
  </property>
  <property fmtid="{D5CDD505-2E9C-101B-9397-08002B2CF9AE}" pid="10" name="_dlc_DocIdItemGuid">
    <vt:lpwstr>d13856d3-e45e-42b0-bf50-5eeebcbcf1b4</vt:lpwstr>
  </property>
</Properties>
</file>